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ie3-my.sharepoint.com/personal/jcuellar_ffie_com_co/Documents/Documentos/1 FFIE/1 PROCESOS/INVITACION ABIERTA/0079-2023 OBRA POLICARPA/FORMATOS/"/>
    </mc:Choice>
  </mc:AlternateContent>
  <xr:revisionPtr revIDLastSave="0" documentId="8_{8440D4FD-482D-4FEC-89F6-7B6A68D679D5}" xr6:coauthVersionLast="47" xr6:coauthVersionMax="47" xr10:uidLastSave="{00000000-0000-0000-0000-000000000000}"/>
  <workbookProtection workbookAlgorithmName="SHA-512" workbookHashValue="JN7d9k+nsQ9M+dwfCJf2AgqUurZCLsF6ktyCxsp+y0/psYO7++ETK+IJXylY2D9lqXEnOg7ngNyET1rl1FR/dA==" workbookSaltValue="AlM3K+GwGF9i3OEvgk+L0A==" workbookSpinCount="100000" lockStructure="1"/>
  <bookViews>
    <workbookView xWindow="4185" yWindow="4185" windowWidth="21600" windowHeight="11295" xr2:uid="{79334D20-001F-4DB0-9FD8-95711D414466}"/>
  </bookViews>
  <sheets>
    <sheet name="FTO PPTA ECONOMICA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0" localSheetId="0">#REF!</definedName>
    <definedName name="\0">#REF!</definedName>
    <definedName name="\Y" localSheetId="0">#REF!</definedName>
    <definedName name="\Y">#REF!</definedName>
    <definedName name="_1Sin_nombre" localSheetId="0">#REF!</definedName>
    <definedName name="_1Sin_nombre">#REF!</definedName>
    <definedName name="_2Sin_nombre">#REF!</definedName>
    <definedName name="_apu3">#REF!</definedName>
    <definedName name="_apu31">#REF!</definedName>
    <definedName name="_apu5">#REF!</definedName>
    <definedName name="_xlnm._FilterDatabase" localSheetId="0" hidden="1">'FTO PPTA ECONOMICA'!$A$16:$G$18</definedName>
    <definedName name="_xlnm._FilterDatabase" hidden="1">'[1]46W9'!#REF!</definedName>
    <definedName name="A_IMPRESIÓN_IM" localSheetId="0">#REF!</definedName>
    <definedName name="A_IMPRESIÓN_IM">#REF!</definedName>
    <definedName name="AAAA" localSheetId="0">#REF!</definedName>
    <definedName name="AAAA">#REF!</definedName>
    <definedName name="AJAH" localSheetId="0" hidden="1">[1]Presentacion!#REF!</definedName>
    <definedName name="AJAH" hidden="1">[1]Presentacion!#REF!</definedName>
    <definedName name="_xlnm.Extract" localSheetId="0">#REF!</definedName>
    <definedName name="_xlnm.Extract">#REF!</definedName>
    <definedName name="_xlnm.Print_Area" localSheetId="0">'FTO PPTA ECONOMICA'!$B$1:$G$64</definedName>
    <definedName name="_xlnm.Print_Area">#REF!</definedName>
    <definedName name="ASDAS" localSheetId="0">#REF!</definedName>
    <definedName name="ASDAS">#REF!</definedName>
    <definedName name="ASDF" localSheetId="0">#REF!</definedName>
    <definedName name="ASDF">#REF!</definedName>
    <definedName name="Base_datos_IM">#REF!</definedName>
    <definedName name="_xlnm.Database">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cdarferf">#REF!</definedName>
    <definedName name="Corrección">#REF!</definedName>
    <definedName name="DASD">#REF!</definedName>
    <definedName name="DASDDSA" hidden="1">[1]Presentacion!#REF!</definedName>
    <definedName name="dkjñklsajd´sq" localSheetId="0">#REF!</definedName>
    <definedName name="dkjñklsajd´sq">#REF!</definedName>
    <definedName name="drthrhy" localSheetId="0">#REF!</definedName>
    <definedName name="drthrhy">#REF!</definedName>
    <definedName name="DSAD" localSheetId="0">#REF!</definedName>
    <definedName name="DSAD">#REF!</definedName>
    <definedName name="DSADASFDG" localSheetId="0" hidden="1">[1]Presentacion!#REF!</definedName>
    <definedName name="DSADASFDG" hidden="1">[1]Presentacion!#REF!</definedName>
    <definedName name="DSDA" localSheetId="0">#REF!</definedName>
    <definedName name="DSDA">#REF!</definedName>
    <definedName name="dsfsd" localSheetId="0">#REF!</definedName>
    <definedName name="dsfsd">#REF!</definedName>
    <definedName name="DSSAS" localSheetId="0">#REF!</definedName>
    <definedName name="DSSAS">#REF!</definedName>
    <definedName name="DWQ">#REF!</definedName>
    <definedName name="e">#REF!</definedName>
    <definedName name="EDGA">#REF!</definedName>
    <definedName name="edga2">#REF!</definedName>
    <definedName name="EQU">#REF!</definedName>
    <definedName name="EQUIPOS">#REF!</definedName>
    <definedName name="error">#REF!</definedName>
    <definedName name="error2">#REF!</definedName>
    <definedName name="ERROR25">#REF!</definedName>
    <definedName name="ERROR258">#REF!</definedName>
    <definedName name="error259">#REF!</definedName>
    <definedName name="error26">#REF!</definedName>
    <definedName name="ERROR3">#REF!</definedName>
    <definedName name="ERROR5">#REF!</definedName>
    <definedName name="errror556">#REF!</definedName>
    <definedName name="ESTACION">#REF!</definedName>
    <definedName name="EURO">#REF!</definedName>
    <definedName name="eweew">#REF!</definedName>
    <definedName name="ewfrewht">#REF!</definedName>
    <definedName name="ewfwfwefw">#REF!</definedName>
    <definedName name="ewwe">#REF!</definedName>
    <definedName name="ewwew">#REF!</definedName>
    <definedName name="Extracción_IM">#REF!</definedName>
    <definedName name="factores">#REF!</definedName>
    <definedName name="FDSA">#REF!</definedName>
    <definedName name="FORMAS">[2]FORPLA!$AU$5:$BM$45,[2]FORPLA!$BW$2:$CD$57,[2]FORPLA!$CF$2:$CI$60</definedName>
    <definedName name="GFDG" localSheetId="0" hidden="1">[1]Presentacion!#REF!</definedName>
    <definedName name="GFDG" hidden="1">[1]Presentacion!#REF!</definedName>
    <definedName name="INVENTARIO">[3]Inventario!$A$2:$E$582</definedName>
    <definedName name="ITEM" localSheetId="0">#REF!</definedName>
    <definedName name="ITEM">#REF!</definedName>
    <definedName name="ITEMS" localSheetId="0">#REF!</definedName>
    <definedName name="ITEMS">#REF!</definedName>
    <definedName name="MALLA" localSheetId="0">[4]MATERIALES!#REF!</definedName>
    <definedName name="MALLA">[4]MATERIALES!#REF!</definedName>
    <definedName name="MAN" localSheetId="0">#REF!</definedName>
    <definedName name="MAN">#REF!</definedName>
    <definedName name="MANO_DE_OBRA" localSheetId="0">#REF!</definedName>
    <definedName name="MANO_DE_OBRA">#REF!</definedName>
    <definedName name="MARIO" localSheetId="0">#REF!</definedName>
    <definedName name="MARIO">#REF!</definedName>
    <definedName name="MAT">#REF!</definedName>
    <definedName name="MATERIALES">#REF!</definedName>
    <definedName name="MECACE">[2]FORPLA!$BW$1:$CD$57,[2]FORPLA!$CF$2:$CI$60,[2]FORPLA!$AU$1:$BM$45</definedName>
    <definedName name="NOMBRE_1" localSheetId="0" hidden="1">[1]Presentacion!#REF!</definedName>
    <definedName name="NOMBRE_1" hidden="1">[1]Presentacion!#REF!</definedName>
    <definedName name="nuevo" localSheetId="0">#REF!</definedName>
    <definedName name="nuevo">#REF!</definedName>
    <definedName name="OLE_LINK1" localSheetId="0">'FTO PPTA ECONOMICA'!#REF!</definedName>
    <definedName name="PPTO" localSheetId="0">#REF!</definedName>
    <definedName name="PPTO">#REF!</definedName>
    <definedName name="q" localSheetId="0">#REF!</definedName>
    <definedName name="q">#REF!</definedName>
    <definedName name="rg" localSheetId="0">#REF!</definedName>
    <definedName name="rg">#REF!</definedName>
    <definedName name="ss">#REF!</definedName>
    <definedName name="sss">#REF!</definedName>
    <definedName name="ssss">#REF!</definedName>
    <definedName name="sxasaa">#REF!</definedName>
    <definedName name="sxsaxas">#REF!</definedName>
    <definedName name="_xlnm.Print_Titles" localSheetId="0">'FTO PPTA ECONOMICA'!$1:$16</definedName>
    <definedName name="TRA" localSheetId="0">#REF!</definedName>
    <definedName name="TRA">#REF!</definedName>
    <definedName name="TRANSPORTE" localSheetId="0">#REF!</definedName>
    <definedName name="TRANSPORTE">#REF!</definedName>
    <definedName name="unidad">'[5]Datos Desplegables'!$A$2:$A$39</definedName>
    <definedName name="USD" localSheetId="0">#REF!</definedName>
    <definedName name="USD">#REF!</definedName>
    <definedName name="V" localSheetId="0">#REF!</definedName>
    <definedName name="V">#REF!</definedName>
    <definedName name="VF" localSheetId="0">#REF!</definedName>
    <definedName name="VF">#REF!</definedName>
    <definedName name="w">#REF!</definedName>
    <definedName name="W14.1.1">#REF!</definedName>
    <definedName name="wefewfew">#REF!</definedName>
    <definedName name="wefwefew">#REF!</definedName>
    <definedName name="wewww">#REF!</definedName>
    <definedName name="wfwfewf">#REF!</definedName>
    <definedName name="wwqwqç">#REF!</definedName>
    <definedName name="www">#REF!</definedName>
    <definedName name="XX">#REF!</definedName>
    <definedName name="xxzxsxsxsa">#REF!</definedName>
    <definedName name="Z_086A872D_15DF_436A_8459_CE22F6819FF4_.wvu.Rows" hidden="1">[1]Presentacion!#REF!</definedName>
    <definedName name="Z_D55C8B2E_861A_459E_9D09_3AF38A1DE99E_.wvu.Rows" hidden="1">[1]Presentacion!#REF!</definedName>
    <definedName name="Z_F540D718_D9AA_403F_AE49_60D937FD77E5_.wvu.Rows" hidden="1">[1]Presentacion!#REF!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" l="1"/>
  <c r="G57" i="3" s="1"/>
  <c r="G59" i="3" s="1"/>
  <c r="G53" i="3"/>
  <c r="G52" i="3"/>
  <c r="G49" i="3"/>
  <c r="G48" i="3"/>
  <c r="G41" i="3"/>
  <c r="G43" i="3" s="1"/>
  <c r="G39" i="3"/>
  <c r="G37" i="3"/>
  <c r="G33" i="3"/>
  <c r="G31" i="3"/>
  <c r="G29" i="3"/>
  <c r="G25" i="3"/>
  <c r="G27" i="3"/>
  <c r="G23" i="3"/>
  <c r="G22" i="3"/>
  <c r="G18" i="3"/>
  <c r="G17" i="3"/>
  <c r="G61" i="3" l="1"/>
</calcChain>
</file>

<file path=xl/sharedStrings.xml><?xml version="1.0" encoding="utf-8"?>
<sst xmlns="http://schemas.openxmlformats.org/spreadsheetml/2006/main" count="66" uniqueCount="32">
  <si>
    <t xml:space="preserve">FONDO DE FINANCIAMIENTO DE LA INFRAESTRUCTURA EDUCATIVA "FFIE" </t>
  </si>
  <si>
    <t>DIRECCIÓN TÉCNICA</t>
  </si>
  <si>
    <t>FORMATO PROPUESTA ECONÓMICA</t>
  </si>
  <si>
    <t xml:space="preserve">INSTITUCIÓN EDUCATIVA: </t>
  </si>
  <si>
    <t xml:space="preserve">IED POLICARPA SALAVARRIETA </t>
  </si>
  <si>
    <t>NOMBRE DEL PROPONENTE:</t>
  </si>
  <si>
    <t>CONSTRUCCIÓN EDIFICACIONES</t>
  </si>
  <si>
    <t xml:space="preserve">ITEM </t>
  </si>
  <si>
    <t>DESCRIPCIÓN</t>
  </si>
  <si>
    <t>UN</t>
  </si>
  <si>
    <t>CANTIDAD</t>
  </si>
  <si>
    <t xml:space="preserve">PRECIO UNITARIO </t>
  </si>
  <si>
    <t xml:space="preserve">PRECIO TOTAL </t>
  </si>
  <si>
    <t>GBL</t>
  </si>
  <si>
    <t xml:space="preserve">SUBTOTAL </t>
  </si>
  <si>
    <t xml:space="preserve">TRAMITES Y CERTIFICACIONES </t>
  </si>
  <si>
    <t>CANTIDADES</t>
  </si>
  <si>
    <t xml:space="preserve">VALOR  COSTO DIRECTO OBRAS </t>
  </si>
  <si>
    <t>A.   I.   U (IVA/Utilidad incluido)</t>
  </si>
  <si>
    <t>IVA</t>
  </si>
  <si>
    <t>VALOR CONSTRUCCIÓN EDIFICACIONES, TRÁMITES Y CERTIFICACIONES</t>
  </si>
  <si>
    <t xml:space="preserve">  PRESUPUESTO OBRAS DE MITIGACIÓN </t>
  </si>
  <si>
    <t xml:space="preserve">OBRAS DE MITIGACIÓN </t>
  </si>
  <si>
    <t>VALOR  COSTO DIRECTO OBRAS DE MITIGACIÓN</t>
  </si>
  <si>
    <t>A.   I.   U.</t>
  </si>
  <si>
    <t xml:space="preserve">VALOR OBRAS DE MITIGACIÓN </t>
  </si>
  <si>
    <t xml:space="preserve">ÁREAS DE  CESIÓN </t>
  </si>
  <si>
    <t>PRECIO UNITARIO (INC IVA)</t>
  </si>
  <si>
    <t xml:space="preserve">DISEÑO DE ÁREA DE CESIÓN </t>
  </si>
  <si>
    <t>PROVISIÓN PARA LA CONSTRUCCIÓN DE LAS ÁREA DE CESIÓN (INCLUYE URBANISMOS, MANEJO DE AGUAS LLUVIAS Y CONEXIÓN AL SISTEMA DE ALCANTARILLADO, CONEXIÓN ELÉCTRICA PARA ALUMBRADO PÚBLICO (SERIE 1 y SERIE 6 Y  CONEXIONES A LAS QUE HAYA LUGAR) ACORDE CON LO SOLICITADO POR LAS EMPRESAS DE SERVICIOS PÚBLICOS, POR EL INSTITUTO DE DESARROLLO URBANO (IDU)  POR EL IDRD, Y/O POR LAS ENTIDADES ANTE LAS CUALES CORRESPONDA EFECTUAR EL PROCESO REQUERIDO  PARA EL RECIBO A SATISFACCIÓN DE LAS OBRAS. (Se deberá desglosar y presentar por actividades y precios unitarios fijos)</t>
  </si>
  <si>
    <t>VALOR DISEÑO Y  CONSTRUCCIÓN ÁREAS DE CESIÓN</t>
  </si>
  <si>
    <t>COSTO TOTAL DE OBRA  IE POLICARPA SALAVARRIETA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</si>
</sst>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)"/>
    <numFmt numFmtId="165" formatCode="_(* #,##0.00_);_(* \(#,##0.00\);_(* &quot;-&quot;??_);_(@_)"/>
    <numFmt numFmtId="166" formatCode="_(* #,##0.0000_);_(* \(#,##0.0000\);_(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64" fontId="7" fillId="0" borderId="0"/>
    <xf numFmtId="0" fontId="3" fillId="0" borderId="0"/>
    <xf numFmtId="49" fontId="12" fillId="0" borderId="0" applyFill="0" applyBorder="0" applyProtection="0">
      <alignment horizontal="left" vertical="center"/>
    </xf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 applyAlignment="1" applyProtection="1">
      <alignment vertical="center" wrapText="1"/>
      <protection hidden="1"/>
    </xf>
    <xf numFmtId="0" fontId="5" fillId="0" borderId="0" xfId="3" applyFont="1" applyAlignment="1" applyProtection="1">
      <alignment horizontal="justify" vertical="center" wrapText="1"/>
      <protection hidden="1"/>
    </xf>
    <xf numFmtId="0" fontId="5" fillId="0" borderId="0" xfId="3" applyFont="1" applyAlignment="1" applyProtection="1">
      <alignment horizontal="center" vertical="center" wrapText="1"/>
      <protection hidden="1"/>
    </xf>
    <xf numFmtId="43" fontId="5" fillId="0" borderId="0" xfId="1" applyFont="1" applyAlignment="1" applyProtection="1">
      <alignment horizontal="center" vertical="center" wrapText="1"/>
      <protection hidden="1"/>
    </xf>
    <xf numFmtId="44" fontId="5" fillId="0" borderId="0" xfId="2" applyFont="1" applyAlignment="1" applyProtection="1">
      <alignment vertical="center" wrapText="1"/>
      <protection hidden="1"/>
    </xf>
    <xf numFmtId="43" fontId="5" fillId="0" borderId="0" xfId="1" applyFont="1" applyAlignment="1" applyProtection="1">
      <alignment vertical="center" wrapText="1"/>
      <protection hidden="1"/>
    </xf>
    <xf numFmtId="43" fontId="8" fillId="0" borderId="0" xfId="1" applyFont="1" applyAlignment="1" applyProtection="1">
      <alignment wrapText="1"/>
      <protection hidden="1"/>
    </xf>
    <xf numFmtId="44" fontId="10" fillId="0" borderId="0" xfId="2" applyFont="1" applyAlignment="1" applyProtection="1">
      <alignment wrapText="1"/>
      <protection hidden="1"/>
    </xf>
    <xf numFmtId="43" fontId="8" fillId="0" borderId="0" xfId="1" applyFont="1" applyAlignment="1" applyProtection="1">
      <alignment vertical="center" wrapText="1"/>
      <protection hidden="1"/>
    </xf>
    <xf numFmtId="44" fontId="10" fillId="0" borderId="0" xfId="2" applyFont="1" applyAlignment="1" applyProtection="1">
      <alignment vertical="center" wrapText="1"/>
      <protection hidden="1"/>
    </xf>
    <xf numFmtId="44" fontId="10" fillId="0" borderId="0" xfId="2" applyFont="1" applyFill="1" applyAlignment="1" applyProtection="1">
      <alignment wrapText="1"/>
      <protection hidden="1"/>
    </xf>
    <xf numFmtId="44" fontId="5" fillId="0" borderId="0" xfId="2" applyFont="1" applyFill="1" applyAlignment="1" applyProtection="1">
      <alignment vertical="center" wrapText="1"/>
      <protection hidden="1"/>
    </xf>
    <xf numFmtId="0" fontId="8" fillId="5" borderId="4" xfId="3" applyFont="1" applyFill="1" applyBorder="1" applyAlignment="1" applyProtection="1">
      <alignment horizontal="center" vertical="center" wrapText="1"/>
      <protection hidden="1"/>
    </xf>
    <xf numFmtId="43" fontId="8" fillId="5" borderId="4" xfId="1" applyFont="1" applyFill="1" applyBorder="1" applyAlignment="1" applyProtection="1">
      <alignment horizontal="center" vertical="center" wrapText="1"/>
      <protection hidden="1"/>
    </xf>
    <xf numFmtId="44" fontId="8" fillId="5" borderId="4" xfId="2" applyFont="1" applyFill="1" applyBorder="1" applyAlignment="1" applyProtection="1">
      <alignment horizontal="center" vertical="center" wrapText="1"/>
      <protection hidden="1"/>
    </xf>
    <xf numFmtId="0" fontId="5" fillId="0" borderId="4" xfId="3" applyFont="1" applyBorder="1" applyAlignment="1" applyProtection="1">
      <alignment horizontal="justify" vertical="center" wrapText="1"/>
      <protection hidden="1"/>
    </xf>
    <xf numFmtId="43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0" xfId="3" applyFont="1" applyAlignment="1" applyProtection="1">
      <alignment horizontal="center" vertical="center" wrapText="1"/>
      <protection hidden="1"/>
    </xf>
    <xf numFmtId="43" fontId="8" fillId="0" borderId="0" xfId="1" applyFont="1" applyAlignment="1" applyProtection="1">
      <alignment horizontal="center" vertical="center" wrapText="1"/>
      <protection hidden="1"/>
    </xf>
    <xf numFmtId="44" fontId="8" fillId="0" borderId="0" xfId="2" applyFont="1" applyFill="1" applyBorder="1" applyAlignment="1" applyProtection="1">
      <alignment wrapText="1"/>
      <protection hidden="1"/>
    </xf>
    <xf numFmtId="44" fontId="5" fillId="0" borderId="0" xfId="2" applyFont="1" applyFill="1" applyBorder="1" applyAlignment="1" applyProtection="1">
      <alignment wrapText="1"/>
      <protection hidden="1"/>
    </xf>
    <xf numFmtId="44" fontId="5" fillId="0" borderId="0" xfId="2" applyFont="1" applyFill="1" applyBorder="1" applyAlignment="1" applyProtection="1">
      <alignment vertical="center" wrapText="1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0" xfId="3" applyFont="1" applyAlignment="1" applyProtection="1">
      <alignment vertical="center" wrapText="1"/>
      <protection hidden="1"/>
    </xf>
    <xf numFmtId="44" fontId="8" fillId="0" borderId="0" xfId="2" applyFont="1" applyAlignment="1" applyProtection="1">
      <alignment vertical="center" wrapText="1"/>
      <protection hidden="1"/>
    </xf>
    <xf numFmtId="44" fontId="5" fillId="0" borderId="0" xfId="2" applyFont="1" applyAlignment="1" applyProtection="1">
      <alignment horizontal="justify" vertical="center" wrapText="1"/>
      <protection hidden="1"/>
    </xf>
    <xf numFmtId="0" fontId="8" fillId="5" borderId="4" xfId="3" applyFont="1" applyFill="1" applyBorder="1" applyAlignment="1" applyProtection="1">
      <alignment horizontal="justify" vertical="center" wrapText="1"/>
      <protection hidden="1"/>
    </xf>
    <xf numFmtId="0" fontId="8" fillId="0" borderId="0" xfId="3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10" fillId="0" borderId="0" xfId="18" applyFont="1" applyAlignment="1" applyProtection="1">
      <alignment wrapText="1"/>
      <protection hidden="1"/>
    </xf>
    <xf numFmtId="0" fontId="10" fillId="0" borderId="0" xfId="18" applyFont="1" applyAlignment="1" applyProtection="1">
      <alignment horizontal="justify" wrapText="1"/>
      <protection hidden="1"/>
    </xf>
    <xf numFmtId="0" fontId="10" fillId="0" borderId="0" xfId="18" applyFont="1" applyAlignment="1" applyProtection="1">
      <alignment vertical="center" wrapText="1"/>
      <protection hidden="1"/>
    </xf>
    <xf numFmtId="0" fontId="10" fillId="0" borderId="0" xfId="18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5" xfId="3" applyFont="1" applyBorder="1" applyAlignment="1" applyProtection="1">
      <alignment horizontal="center" vertical="center"/>
      <protection hidden="1"/>
    </xf>
    <xf numFmtId="0" fontId="5" fillId="0" borderId="5" xfId="3" applyFont="1" applyBorder="1" applyAlignment="1" applyProtection="1">
      <alignment horizontal="justify" vertical="center" wrapText="1"/>
      <protection hidden="1"/>
    </xf>
    <xf numFmtId="0" fontId="5" fillId="0" borderId="5" xfId="3" applyFont="1" applyBorder="1" applyAlignment="1" applyProtection="1">
      <alignment horizontal="center" vertical="center" wrapText="1"/>
      <protection hidden="1"/>
    </xf>
    <xf numFmtId="43" fontId="5" fillId="0" borderId="5" xfId="1" applyFont="1" applyBorder="1" applyAlignment="1" applyProtection="1">
      <alignment vertical="center" wrapText="1"/>
      <protection hidden="1"/>
    </xf>
    <xf numFmtId="3" fontId="8" fillId="0" borderId="0" xfId="4" applyNumberFormat="1" applyFont="1" applyAlignment="1">
      <alignment horizontal="center" vertical="center"/>
    </xf>
    <xf numFmtId="3" fontId="8" fillId="0" borderId="0" xfId="4" applyNumberFormat="1" applyFont="1" applyAlignment="1">
      <alignment horizontal="justify" vertical="center" wrapText="1"/>
    </xf>
    <xf numFmtId="43" fontId="8" fillId="0" borderId="0" xfId="1" applyFont="1" applyAlignment="1" applyProtection="1">
      <alignment horizontal="center" vertical="center"/>
    </xf>
    <xf numFmtId="44" fontId="8" fillId="0" borderId="0" xfId="2" applyFont="1" applyAlignment="1" applyProtection="1">
      <alignment horizontal="center" vertical="center"/>
    </xf>
    <xf numFmtId="3" fontId="9" fillId="0" borderId="1" xfId="4" applyNumberFormat="1" applyFont="1" applyBorder="1" applyAlignment="1">
      <alignment vertical="center"/>
    </xf>
    <xf numFmtId="3" fontId="9" fillId="0" borderId="1" xfId="4" applyNumberFormat="1" applyFont="1" applyBorder="1" applyAlignment="1">
      <alignment horizontal="justify" vertical="center" wrapText="1"/>
    </xf>
    <xf numFmtId="43" fontId="9" fillId="0" borderId="1" xfId="1" applyFont="1" applyBorder="1" applyAlignment="1" applyProtection="1">
      <alignment vertical="center"/>
    </xf>
    <xf numFmtId="44" fontId="9" fillId="0" borderId="1" xfId="2" applyFont="1" applyBorder="1" applyAlignment="1" applyProtection="1">
      <alignment vertical="center"/>
    </xf>
    <xf numFmtId="3" fontId="10" fillId="0" borderId="0" xfId="4" applyNumberFormat="1" applyFont="1" applyAlignment="1">
      <alignment wrapText="1"/>
    </xf>
    <xf numFmtId="3" fontId="10" fillId="0" borderId="0" xfId="4" applyNumberFormat="1" applyFont="1" applyAlignment="1">
      <alignment horizontal="justify" wrapText="1"/>
    </xf>
    <xf numFmtId="3" fontId="10" fillId="0" borderId="0" xfId="4" applyNumberFormat="1" applyFont="1" applyAlignment="1">
      <alignment horizontal="center" wrapText="1"/>
    </xf>
    <xf numFmtId="43" fontId="8" fillId="0" borderId="0" xfId="1" applyFont="1" applyAlignment="1" applyProtection="1">
      <alignment horizontal="center" wrapText="1"/>
    </xf>
    <xf numFmtId="44" fontId="10" fillId="0" borderId="0" xfId="2" applyFont="1" applyAlignment="1" applyProtection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4" fontId="5" fillId="6" borderId="4" xfId="2" applyFont="1" applyFill="1" applyBorder="1" applyAlignment="1" applyProtection="1">
      <alignment horizontal="center" vertical="center" wrapText="1"/>
    </xf>
    <xf numFmtId="44" fontId="8" fillId="6" borderId="4" xfId="2" applyFont="1" applyFill="1" applyBorder="1" applyAlignment="1" applyProtection="1">
      <alignment horizontal="center" vertical="center" wrapText="1"/>
    </xf>
    <xf numFmtId="3" fontId="5" fillId="0" borderId="0" xfId="4" applyNumberFormat="1" applyFont="1"/>
    <xf numFmtId="3" fontId="5" fillId="0" borderId="0" xfId="4" applyNumberFormat="1" applyFont="1" applyAlignment="1">
      <alignment horizontal="justify" wrapText="1"/>
    </xf>
    <xf numFmtId="43" fontId="5" fillId="0" borderId="0" xfId="1" applyFont="1" applyBorder="1" applyProtection="1"/>
    <xf numFmtId="44" fontId="5" fillId="0" borderId="0" xfId="2" applyFont="1" applyBorder="1" applyProtection="1"/>
    <xf numFmtId="10" fontId="8" fillId="0" borderId="4" xfId="14" applyNumberFormat="1" applyFont="1" applyFill="1" applyBorder="1" applyAlignment="1" applyProtection="1">
      <alignment wrapText="1"/>
    </xf>
    <xf numFmtId="3" fontId="8" fillId="0" borderId="0" xfId="4" applyNumberFormat="1" applyFont="1"/>
    <xf numFmtId="3" fontId="8" fillId="0" borderId="0" xfId="4" applyNumberFormat="1" applyFont="1" applyAlignment="1">
      <alignment horizontal="justify" wrapText="1"/>
    </xf>
    <xf numFmtId="43" fontId="8" fillId="0" borderId="0" xfId="1" applyFont="1" applyBorder="1" applyProtection="1"/>
    <xf numFmtId="44" fontId="8" fillId="0" borderId="0" xfId="2" applyFont="1" applyBorder="1" applyProtection="1"/>
    <xf numFmtId="3" fontId="8" fillId="0" borderId="0" xfId="4" applyNumberFormat="1" applyFont="1" applyAlignment="1">
      <alignment horizontal="center"/>
    </xf>
    <xf numFmtId="3" fontId="8" fillId="0" borderId="0" xfId="4" applyNumberFormat="1" applyFont="1" applyAlignment="1">
      <alignment horizontal="justify"/>
    </xf>
    <xf numFmtId="10" fontId="8" fillId="0" borderId="0" xfId="14" applyNumberFormat="1" applyFont="1" applyFill="1" applyBorder="1" applyAlignment="1" applyProtection="1">
      <alignment horizontal="center" wrapText="1"/>
    </xf>
    <xf numFmtId="43" fontId="8" fillId="0" borderId="0" xfId="1" applyFont="1" applyFill="1" applyBorder="1" applyAlignment="1" applyProtection="1">
      <alignment horizontal="center" wrapText="1"/>
    </xf>
    <xf numFmtId="44" fontId="8" fillId="8" borderId="4" xfId="2" applyFont="1" applyFill="1" applyBorder="1" applyAlignment="1" applyProtection="1">
      <alignment horizontal="center" vertical="center" wrapText="1"/>
    </xf>
    <xf numFmtId="166" fontId="5" fillId="0" borderId="12" xfId="15" applyNumberFormat="1" applyFont="1" applyBorder="1" applyAlignment="1" applyProtection="1">
      <alignment wrapText="1"/>
    </xf>
    <xf numFmtId="166" fontId="5" fillId="0" borderId="12" xfId="15" applyNumberFormat="1" applyFont="1" applyBorder="1" applyAlignment="1" applyProtection="1">
      <alignment horizontal="justify" wrapText="1"/>
    </xf>
    <xf numFmtId="43" fontId="5" fillId="0" borderId="12" xfId="1" applyFont="1" applyBorder="1" applyAlignment="1" applyProtection="1">
      <alignment wrapText="1"/>
    </xf>
    <xf numFmtId="44" fontId="5" fillId="0" borderId="12" xfId="2" applyFont="1" applyBorder="1" applyAlignment="1" applyProtection="1">
      <alignment wrapText="1"/>
    </xf>
    <xf numFmtId="3" fontId="5" fillId="0" borderId="0" xfId="4" applyNumberFormat="1" applyFont="1" applyAlignment="1">
      <alignment horizontal="justify"/>
    </xf>
    <xf numFmtId="44" fontId="8" fillId="8" borderId="13" xfId="2" applyFont="1" applyFill="1" applyBorder="1" applyAlignment="1" applyProtection="1">
      <alignment horizontal="center" vertical="center" wrapText="1"/>
    </xf>
    <xf numFmtId="44" fontId="5" fillId="0" borderId="4" xfId="2" applyFont="1" applyBorder="1" applyAlignment="1" applyProtection="1">
      <alignment vertical="center" wrapText="1"/>
      <protection locked="0" hidden="1"/>
    </xf>
    <xf numFmtId="10" fontId="8" fillId="0" borderId="4" xfId="14" applyNumberFormat="1" applyFont="1" applyFill="1" applyBorder="1" applyAlignment="1" applyProtection="1">
      <alignment wrapText="1"/>
      <protection locked="0"/>
    </xf>
    <xf numFmtId="44" fontId="5" fillId="0" borderId="4" xfId="2" applyFont="1" applyFill="1" applyBorder="1" applyAlignment="1" applyProtection="1">
      <alignment vertical="center" wrapText="1"/>
      <protection locked="0" hidden="1"/>
    </xf>
    <xf numFmtId="44" fontId="5" fillId="0" borderId="5" xfId="2" applyFont="1" applyBorder="1" applyAlignment="1" applyProtection="1">
      <alignment vertical="center" wrapText="1"/>
      <protection locked="0" hidden="1"/>
    </xf>
    <xf numFmtId="3" fontId="8" fillId="0" borderId="4" xfId="4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8" fillId="0" borderId="4" xfId="4" applyNumberFormat="1" applyFont="1" applyBorder="1" applyAlignment="1">
      <alignment horizontal="center" vertical="center" wrapText="1"/>
    </xf>
    <xf numFmtId="3" fontId="8" fillId="0" borderId="4" xfId="4" applyNumberFormat="1" applyFont="1" applyBorder="1" applyAlignment="1">
      <alignment horizontal="justify" vertical="center" wrapText="1"/>
    </xf>
    <xf numFmtId="43" fontId="8" fillId="0" borderId="4" xfId="1" applyFont="1" applyBorder="1" applyAlignment="1" applyProtection="1">
      <alignment horizontal="center" vertical="center" wrapText="1"/>
    </xf>
    <xf numFmtId="44" fontId="8" fillId="0" borderId="4" xfId="2" applyFont="1" applyBorder="1" applyAlignment="1" applyProtection="1">
      <alignment horizontal="center" vertical="center" wrapText="1"/>
    </xf>
    <xf numFmtId="3" fontId="10" fillId="3" borderId="2" xfId="4" applyNumberFormat="1" applyFont="1" applyFill="1" applyBorder="1" applyAlignment="1">
      <alignment horizontal="center" vertical="center"/>
    </xf>
    <xf numFmtId="3" fontId="10" fillId="3" borderId="9" xfId="4" applyNumberFormat="1" applyFont="1" applyFill="1" applyBorder="1" applyAlignment="1">
      <alignment horizontal="justify" vertical="center"/>
    </xf>
    <xf numFmtId="3" fontId="10" fillId="3" borderId="9" xfId="4" applyNumberFormat="1" applyFont="1" applyFill="1" applyBorder="1" applyAlignment="1">
      <alignment horizontal="center" vertical="center"/>
    </xf>
    <xf numFmtId="43" fontId="8" fillId="3" borderId="9" xfId="1" applyFont="1" applyFill="1" applyBorder="1" applyAlignment="1" applyProtection="1">
      <alignment horizontal="center" vertical="center"/>
    </xf>
    <xf numFmtId="44" fontId="10" fillId="3" borderId="9" xfId="2" applyFont="1" applyFill="1" applyBorder="1" applyAlignment="1" applyProtection="1">
      <alignment horizontal="center" vertical="center"/>
    </xf>
    <xf numFmtId="44" fontId="10" fillId="3" borderId="10" xfId="2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8" fillId="8" borderId="4" xfId="4" applyNumberFormat="1" applyFont="1" applyFill="1" applyBorder="1" applyAlignment="1">
      <alignment horizontal="center" vertical="center"/>
    </xf>
    <xf numFmtId="3" fontId="8" fillId="8" borderId="4" xfId="4" applyNumberFormat="1" applyFont="1" applyFill="1" applyBorder="1" applyAlignment="1">
      <alignment horizontal="justify" vertical="center"/>
    </xf>
    <xf numFmtId="43" fontId="8" fillId="8" borderId="4" xfId="1" applyFont="1" applyFill="1" applyBorder="1" applyAlignment="1" applyProtection="1">
      <alignment horizontal="center" vertical="center"/>
    </xf>
    <xf numFmtId="44" fontId="8" fillId="8" borderId="4" xfId="2" applyFont="1" applyFill="1" applyBorder="1" applyAlignment="1" applyProtection="1">
      <alignment horizontal="center" vertical="center"/>
    </xf>
    <xf numFmtId="3" fontId="8" fillId="0" borderId="4" xfId="4" applyNumberFormat="1" applyFont="1" applyBorder="1" applyAlignment="1">
      <alignment horizontal="center"/>
    </xf>
    <xf numFmtId="0" fontId="8" fillId="0" borderId="0" xfId="3" applyFont="1" applyAlignment="1" applyProtection="1">
      <alignment horizontal="center" vertical="center" wrapText="1"/>
      <protection hidden="1"/>
    </xf>
    <xf numFmtId="0" fontId="8" fillId="8" borderId="2" xfId="0" applyFont="1" applyFill="1" applyBorder="1" applyAlignment="1" applyProtection="1">
      <alignment horizontal="center" vertical="center" wrapText="1"/>
      <protection hidden="1"/>
    </xf>
    <xf numFmtId="0" fontId="8" fillId="8" borderId="9" xfId="0" applyFont="1" applyFill="1" applyBorder="1" applyAlignment="1" applyProtection="1">
      <alignment horizontal="justify" vertical="center" wrapText="1"/>
      <protection hidden="1"/>
    </xf>
    <xf numFmtId="0" fontId="8" fillId="8" borderId="9" xfId="0" applyFont="1" applyFill="1" applyBorder="1" applyAlignment="1" applyProtection="1">
      <alignment horizontal="center" vertical="center" wrapText="1"/>
      <protection hidden="1"/>
    </xf>
    <xf numFmtId="43" fontId="8" fillId="8" borderId="9" xfId="1" applyFont="1" applyFill="1" applyBorder="1" applyAlignment="1" applyProtection="1">
      <alignment horizontal="center" vertical="center" wrapText="1"/>
      <protection hidden="1"/>
    </xf>
    <xf numFmtId="44" fontId="8" fillId="8" borderId="10" xfId="2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justify" vertical="center"/>
    </xf>
    <xf numFmtId="43" fontId="8" fillId="0" borderId="4" xfId="1" applyFont="1" applyBorder="1" applyAlignment="1" applyProtection="1">
      <alignment horizontal="center" vertical="center"/>
    </xf>
    <xf numFmtId="44" fontId="10" fillId="0" borderId="4" xfId="2" applyFont="1" applyBorder="1" applyAlignment="1" applyProtection="1">
      <alignment horizontal="center" vertical="center"/>
    </xf>
    <xf numFmtId="0" fontId="10" fillId="4" borderId="11" xfId="18" applyFont="1" applyFill="1" applyBorder="1" applyAlignment="1" applyProtection="1">
      <alignment horizontal="center" vertical="center" wrapText="1"/>
      <protection locked="0" hidden="1"/>
    </xf>
    <xf numFmtId="0" fontId="10" fillId="4" borderId="0" xfId="18" applyFont="1" applyFill="1" applyAlignment="1" applyProtection="1">
      <alignment horizontal="center" vertical="center" wrapText="1"/>
      <protection locked="0" hidden="1"/>
    </xf>
    <xf numFmtId="3" fontId="8" fillId="2" borderId="0" xfId="4" applyNumberFormat="1" applyFont="1" applyFill="1" applyAlignment="1">
      <alignment horizontal="center" vertical="center"/>
    </xf>
    <xf numFmtId="3" fontId="8" fillId="0" borderId="0" xfId="4" applyNumberFormat="1" applyFont="1" applyAlignment="1">
      <alignment horizontal="center" vertical="center"/>
    </xf>
    <xf numFmtId="43" fontId="8" fillId="3" borderId="2" xfId="1" applyFont="1" applyFill="1" applyBorder="1" applyAlignment="1" applyProtection="1">
      <alignment horizontal="center" vertical="center"/>
    </xf>
    <xf numFmtId="44" fontId="10" fillId="3" borderId="2" xfId="2" applyFont="1" applyFill="1" applyBorder="1" applyAlignment="1" applyProtection="1">
      <alignment horizontal="center" vertical="center"/>
    </xf>
    <xf numFmtId="3" fontId="10" fillId="0" borderId="3" xfId="4" applyNumberFormat="1" applyFont="1" applyBorder="1" applyAlignment="1">
      <alignment horizontal="center" vertical="center" wrapText="1"/>
    </xf>
  </cellXfs>
  <cellStyles count="20">
    <cellStyle name="BodyStyle" xfId="6" xr:uid="{6C5BF7AD-14CB-44F0-AA5E-C35E82B23F4F}"/>
    <cellStyle name="Millares" xfId="1" builtinId="3"/>
    <cellStyle name="Millares 4" xfId="15" xr:uid="{38D2AC76-FABA-4AD3-A097-F47B6D7149E4}"/>
    <cellStyle name="Moneda" xfId="2" builtinId="4"/>
    <cellStyle name="Moneda 3 3" xfId="12" xr:uid="{0899BF85-9E4D-4A3E-A17F-F5719D5637F9}"/>
    <cellStyle name="Moneda 3 3 2" xfId="17" xr:uid="{B9E4350B-B710-4A68-BB9E-38B7388BC783}"/>
    <cellStyle name="Moneda 3 3 2 2" xfId="19" xr:uid="{0C3C79D2-57B0-4BA2-BC37-F49935E32728}"/>
    <cellStyle name="Normal" xfId="0" builtinId="0"/>
    <cellStyle name="Normal 2" xfId="9" xr:uid="{353D725C-3B20-4F21-B7A1-7085C5701219}"/>
    <cellStyle name="Normal 2 2" xfId="8" xr:uid="{F6094A50-8801-4913-999C-2114608EC50C}"/>
    <cellStyle name="Normal 2 2 3" xfId="11" xr:uid="{9DD7E3BB-3CDA-4F15-AB42-944DA24F9517}"/>
    <cellStyle name="Normal 2 2 4" xfId="10" xr:uid="{A896D698-62C4-4D59-B1E4-EEE53C9529E3}"/>
    <cellStyle name="Normal 3 2" xfId="13" xr:uid="{87B17AE7-E9CB-4F94-9AAA-0BAD4CEC92F5}"/>
    <cellStyle name="Normal 7" xfId="7" xr:uid="{7EFE75E3-A066-49B7-9628-8B710C6222A1}"/>
    <cellStyle name="Normal 8" xfId="5" xr:uid="{A9963DE8-7C46-482A-87B4-E783C5B8DC15}"/>
    <cellStyle name="Normal 8 2" xfId="16" xr:uid="{6C0FA824-1D09-419C-B53A-978669C25460}"/>
    <cellStyle name="Normal 8 2 2" xfId="18" xr:uid="{6AD1C1CE-F236-4DA0-8F45-47D0CCE6CCAF}"/>
    <cellStyle name="Normal_LISTA S.E.D" xfId="4" xr:uid="{2A0340BC-7A0E-4C34-9058-CA83A497C325}"/>
    <cellStyle name="Normal_precios 2001-2 y 2002-1" xfId="3" xr:uid="{635B1228-C8EB-48A0-AA46-6BE90D484C22}"/>
    <cellStyle name="Porcentaje 2" xfId="14" xr:uid="{5310B386-465F-4AB0-8168-F7F5344A4A21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352425</xdr:colOff>
      <xdr:row>0</xdr:row>
      <xdr:rowOff>66675</xdr:rowOff>
    </xdr:from>
    <xdr:ext cx="1285875" cy="514269"/>
    <xdr:pic>
      <xdr:nvPicPr>
        <xdr:cNvPr id="2" name="Imagen 1">
          <a:extLst>
            <a:ext uri="{FF2B5EF4-FFF2-40B4-BE49-F238E27FC236}">
              <a16:creationId xmlns:a16="http://schemas.microsoft.com/office/drawing/2014/main" id="{2B51B374-A42C-4181-B4C0-9A35E0E05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5" y="66675"/>
          <a:ext cx="1285875" cy="514269"/>
        </a:xfrm>
        <a:prstGeom prst="rect">
          <a:avLst/>
        </a:prstGeom>
      </xdr:spPr>
    </xdr:pic>
    <xdr:clientData/>
  </xdr:oneCellAnchor>
  <xdr:oneCellAnchor>
    <xdr:from>
      <xdr:col>1</xdr:col>
      <xdr:colOff>257175</xdr:colOff>
      <xdr:row>0</xdr:row>
      <xdr:rowOff>66676</xdr:rowOff>
    </xdr:from>
    <xdr:ext cx="2095500" cy="407894"/>
    <xdr:pic>
      <xdr:nvPicPr>
        <xdr:cNvPr id="3" name="Imagen 2">
          <a:extLst>
            <a:ext uri="{FF2B5EF4-FFF2-40B4-BE49-F238E27FC236}">
              <a16:creationId xmlns:a16="http://schemas.microsoft.com/office/drawing/2014/main" id="{8C607CB8-5AD1-4FF7-85CD-41A518DF0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66676"/>
          <a:ext cx="2095500" cy="40789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fie3.sharepoint.com/Documents%20and%20Settings/crendon.HMV/Local%20Settings/Temporary%20Internet%20Files/OLK3/85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ocumentos%20c\MANTEN\FORMA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ebastian\Dropbox\FYBP\SIPRA%20recotizacinsipraedificiosdijin\UN%20-%20Dijin%20Florencia%20-%20Cantidades%20de%20obra%20apantallamiento%20-%20V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fie3.sharepoint.com/Documents%20and%20Settings/Cortega/Configuraci&#243;n%20local/Archivos%20temporales%20de%20Internet/Content.Outlook/05EWDMDY/ULTIMO%20ENVIADO%20CONSULTOR%20AGOSTO%2020-10/INSUMOS%20BA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fie3.sharepoint.com/Consultorias%20SED-UNAL/0-BASE%20DE%20DATOS/Listado%20de%20APU's%20v4.00%20C.8-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  <sheetName val="PPTO DEMOLICION TK  7 AGOSTO"/>
      <sheetName val="APUS"/>
      <sheetName val="VCA"/>
      <sheetName val="46W9_Cuadro_de_costos"/>
      <sheetName val="46W9_ASPECTOS_ELECTRICOS"/>
      <sheetName val="46W9_OBRAS_CIVILES"/>
      <sheetName val="46W9_Costo_directos"/>
      <sheetName val="46W9_Resumen_Costos"/>
      <sheetName val="46W9_Cuadro_de_costos1"/>
      <sheetName val="46W9_ASPECTOS_ELECTRICOS1"/>
      <sheetName val="46W9_OBRAS_CIVILES1"/>
      <sheetName val="46W9_Costo_directos1"/>
      <sheetName val="46W9_Resumen_Costos1"/>
      <sheetName val="46W9_Cuadro_de_costos2"/>
      <sheetName val="46W9_ASPECTOS_ELECTRICOS2"/>
      <sheetName val="46W9_OBRAS_CIVILES2"/>
      <sheetName val="46W9_Costo_directos2"/>
      <sheetName val="46W9_Resumen_Costos2"/>
      <sheetName val="PPTO_DEMOLICION_TK__7_AGOSTO"/>
      <sheetName val="MEM 01 EXCAV. BLOQ. 1"/>
      <sheetName val="ITEMS"/>
      <sheetName val="APU"/>
      <sheetName val="EQUIPOS"/>
      <sheetName val="MATERIALES"/>
      <sheetName val="personal"/>
      <sheetName val="TRANSPORTES"/>
      <sheetName val="Datos Desplegable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up"/>
      <sheetName val="COTIZA"/>
      <sheetName val="P&amp;H"/>
      <sheetName val="CURSO"/>
      <sheetName val="NOMINA"/>
      <sheetName val="MCC"/>
      <sheetName val="FPROGPER"/>
      <sheetName val="MODIPLAN"/>
      <sheetName val="FORPLA"/>
      <sheetName val="FINSPRO"/>
      <sheetName val="PARADAS"/>
      <sheetName val="SW-PLC"/>
      <sheetName val="PROGMAN"/>
      <sheetName val="CRONTRA"/>
      <sheetName val="CARTAI2"/>
      <sheetName val="FICHAR"/>
      <sheetName val="PRESREDA"/>
      <sheetName val="TEMREFOBT"/>
      <sheetName val="PRUEBAST"/>
      <sheetName val="MANPREV"/>
      <sheetName val="TRABELECAR"/>
      <sheetName val="ENFTOC"/>
      <sheetName val="ARCHIVOS"/>
      <sheetName val="PIROME"/>
      <sheetName val="INFO-NIVEL-ACEITE"/>
      <sheetName val="FNIVACE"/>
      <sheetName val="TELEFON"/>
      <sheetName val="FORPRESUP"/>
      <sheetName val="CUCHILL"/>
      <sheetName val="HVTRAFO"/>
      <sheetName val="INSPHORNOF"/>
      <sheetName val="PMECP"/>
      <sheetName val="VARIABQUIR"/>
      <sheetName val="JOSLYN"/>
      <sheetName val="ORGANIG"/>
      <sheetName val="CRONO"/>
      <sheetName val="TEMRED"/>
      <sheetName val="PROGJ"/>
      <sheetName val="PROGTRAB"/>
      <sheetName val="PROLUB"/>
      <sheetName val="Solicitud"/>
      <sheetName val="PROYECTOS"/>
      <sheetName val="Break"/>
      <sheetName val="Pirometros"/>
      <sheetName val="SOLI-DM"/>
      <sheetName val="PROGSEM"/>
      <sheetName val="CONTROL-PROG"/>
      <sheetName val="PROG.DIARIA"/>
      <sheetName val="GRONOGR"/>
      <sheetName val="PRESUP"/>
      <sheetName val="Proveedores"/>
      <sheetName val="tabla retención"/>
      <sheetName val="ConsumoLubric"/>
      <sheetName val="FORMATO1H1"/>
      <sheetName val="FORMATO1H2"/>
      <sheetName val="FORMATO1H3"/>
      <sheetName val="FORMATO1H4"/>
      <sheetName val="FORMATO1H5"/>
      <sheetName val="Form5 _Pág_ 1"/>
      <sheetName val="Form5 _Pág_ 2"/>
      <sheetName val="Form7"/>
      <sheetName val="forma7"/>
      <sheetName val="Form9"/>
      <sheetName val="FORMATO 1015"/>
      <sheetName val="FORMATO 3001"/>
      <sheetName val="FORMATO 3002"/>
      <sheetName val="FORMATO 3003"/>
      <sheetName val="FORMATO 5001"/>
      <sheetName val="FORMATO 3002 ap-1"/>
      <sheetName val="FORMATO 3002 ap-2"/>
      <sheetName val="Personalizar"/>
      <sheetName val="Formatos"/>
      <sheetName val="Form020"/>
      <sheetName val="Form030"/>
      <sheetName val="Form040"/>
      <sheetName val="Form050"/>
      <sheetName val="Form060"/>
      <sheetName val="Form070"/>
      <sheetName val="Form080"/>
      <sheetName val="From090"/>
      <sheetName val="Form100"/>
      <sheetName val="Form110"/>
      <sheetName val="Form120"/>
      <sheetName val="Form130"/>
      <sheetName val="Form140"/>
      <sheetName val="Form150"/>
      <sheetName val="Form160"/>
      <sheetName val="Form170"/>
      <sheetName val="3002 Lisama este 1"/>
      <sheetName val="3002 Santa Helena 1"/>
      <sheetName val="3002 Lisama 158"/>
      <sheetName val="Vía de Acceso"/>
      <sheetName val="TARIFAS"/>
      <sheetName val="Alcantarillas"/>
      <sheetName val="COSTOS UNITARIOS"/>
      <sheetName val="CA-2909"/>
      <sheetName val="FICHA EBI 1 de 6 "/>
      <sheetName val="Hoja3"/>
      <sheetName val="MANO DE OBRA"/>
      <sheetName val="1.1"/>
      <sheetName val="EQUIPO"/>
      <sheetName val="TUBERIA"/>
      <sheetName val="Hoja2"/>
      <sheetName val="MATERIALES"/>
      <sheetName val="5094-2003"/>
      <sheetName val="5.2"/>
      <sheetName val="CONT_ADI"/>
      <sheetName val="RECURSOS"/>
      <sheetName val="CIM_0"/>
      <sheetName val="CON_1"/>
      <sheetName val="CON_0"/>
      <sheetName val="CIM_1"/>
      <sheetName val="Datos Generales"/>
      <sheetName val="Resumen Total"/>
      <sheetName val="Hoja Resumen Cantidades"/>
      <sheetName val="MEMORIAS DE CALCULO"/>
      <sheetName val="ANALISIS DE PRECIOS UNITARIOS"/>
      <sheetName val="Tbg Tally"/>
      <sheetName val="Reverse Tally"/>
      <sheetName val="MAT"/>
      <sheetName val="MAIN MENU"/>
      <sheetName val="Installation KSQR"/>
      <sheetName val="Pre-Job Briefing español"/>
      <sheetName val="Post-Job Briefing espnol"/>
      <sheetName val="FEMARE"/>
      <sheetName val="1 Check List Equipo"/>
      <sheetName val="3 Kit Phoenix"/>
      <sheetName val="4 Caja Herramienta"/>
      <sheetName val="5 Herramienta ESP"/>
      <sheetName val="6 Job Act"/>
      <sheetName val="7 Reunion Operacional"/>
      <sheetName val="8.2 Run"/>
      <sheetName val="9 DME"/>
      <sheetName val="9.1 Phoenix"/>
      <sheetName val="10 ARRANQUE VSD"/>
      <sheetName val="11 PICTURE"/>
      <sheetName val="13.Ticket"/>
      <sheetName val="14. Evaluación del Servicio"/>
      <sheetName val="15. Secuencia de Fase"/>
      <sheetName val="16. Movimiento de Materiales"/>
      <sheetName val="18.Check Spooler Electrico"/>
      <sheetName val="CASHFLOW"/>
      <sheetName val="5001 Lisama 158"/>
      <sheetName val="5001 Lisama Este 1"/>
      <sheetName val="INSUMOS"/>
      <sheetName val=""/>
      <sheetName val="Ingenieria"/>
      <sheetName val="Formatos.xls"/>
      <sheetName val="FORMATO ESTANDAR"/>
      <sheetName val="Run Slide Sheet"/>
      <sheetName val="unitarios"/>
      <sheetName val="PESOS"/>
      <sheetName val="Form5__Pág__1"/>
      <sheetName val="ITEMS"/>
      <sheetName val="APU"/>
      <sheetName val="AIU"/>
      <sheetName val="DATOS"/>
      <sheetName val="PRESUPUESTO ESTACIÓN"/>
      <sheetName val="apu PE"/>
      <sheetName val="PRESUPUESTO ENTRERRIOS 5"/>
      <sheetName val="Apu PE-5"/>
      <sheetName val="PRESUPUESTO ENTRERRIOS 6"/>
      <sheetName val="Apu PE-6"/>
      <sheetName val="LINEA DE VERTIMIENTO"/>
      <sheetName val="Apu LV"/>
      <sheetName val="ITEMS A COTIZAR"/>
      <sheetName val="Puntos Arreglo Via"/>
      <sheetName val="Hoja1"/>
      <sheetName val="Apu IC"/>
      <sheetName val="COL 21169"/>
      <sheetName val="LN5-CHC.4-7-SS7"/>
      <sheetName val="9.625 CSG LN-5"/>
      <sheetName val="PROYECTOS ESTIMADOS"/>
      <sheetName val="Drill Sheet"/>
      <sheetName val="Base_P10"/>
      <sheetName val="Base_P50"/>
      <sheetName val="Base_P90"/>
      <sheetName val="Prod_Inv_P10"/>
      <sheetName val="Prod_Inv_P50"/>
      <sheetName val="Prod_Inv_P90"/>
      <sheetName val="Todos"/>
      <sheetName val="Hoja 1 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 refreshError="1"/>
      <sheetData sheetId="181" refreshError="1"/>
      <sheetData sheetId="1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"/>
      <sheetName val="Inventario"/>
      <sheetName val="PR 1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ADE"/>
      <sheetName val="PPTO"/>
      <sheetName val="MATERIALES"/>
      <sheetName val="EQUIPOS"/>
      <sheetName val="TRANSPORTES"/>
      <sheetName val="MANO DE OBRA"/>
      <sheetName val="RECARGO PRESTACIONAL"/>
      <sheetName val="APU BAS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Desplegables"/>
      <sheetName val="APU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26DC-B6A1-4DB1-AC2C-1B70BD95A4C9}">
  <sheetPr filterMode="1"/>
  <dimension ref="A1:H75"/>
  <sheetViews>
    <sheetView tabSelected="1" zoomScale="115" zoomScaleNormal="115" zoomScaleSheetLayoutView="100" workbookViewId="0">
      <selection activeCell="C13" sqref="C13:G13"/>
    </sheetView>
  </sheetViews>
  <sheetFormatPr defaultColWidth="11.42578125" defaultRowHeight="12"/>
  <cols>
    <col min="1" max="1" width="3.7109375" style="1" customWidth="1"/>
    <col min="2" max="2" width="17.28515625" style="2" customWidth="1"/>
    <col min="3" max="3" width="75.7109375" style="2" customWidth="1"/>
    <col min="4" max="4" width="11" style="3" customWidth="1"/>
    <col min="5" max="5" width="16.42578125" style="4" customWidth="1"/>
    <col min="6" max="6" width="23.28515625" style="5" customWidth="1"/>
    <col min="7" max="7" width="28.28515625" style="5" customWidth="1"/>
    <col min="8" max="8" width="23.42578125" style="6" customWidth="1"/>
    <col min="9" max="16384" width="11.42578125" style="1"/>
  </cols>
  <sheetData>
    <row r="1" spans="1:7" s="6" customFormat="1" ht="25.5" customHeight="1">
      <c r="A1" s="1"/>
      <c r="B1" s="2"/>
      <c r="C1" s="2"/>
      <c r="D1" s="3"/>
      <c r="E1" s="4"/>
      <c r="F1" s="5"/>
      <c r="G1" s="5"/>
    </row>
    <row r="2" spans="1:7" s="6" customFormat="1" ht="25.5" customHeight="1">
      <c r="A2" s="1"/>
      <c r="B2" s="2"/>
      <c r="C2" s="2"/>
      <c r="D2" s="3"/>
      <c r="E2" s="4"/>
      <c r="F2" s="5"/>
      <c r="G2" s="5"/>
    </row>
    <row r="3" spans="1:7" s="6" customFormat="1">
      <c r="A3" s="1"/>
      <c r="B3" s="113" t="s">
        <v>0</v>
      </c>
      <c r="C3" s="113"/>
      <c r="D3" s="113"/>
      <c r="E3" s="113"/>
      <c r="F3" s="113"/>
      <c r="G3" s="113"/>
    </row>
    <row r="4" spans="1:7" s="6" customFormat="1">
      <c r="A4" s="1"/>
      <c r="B4" s="41"/>
      <c r="C4" s="42"/>
      <c r="D4" s="41"/>
      <c r="E4" s="43"/>
      <c r="F4" s="44"/>
      <c r="G4" s="44"/>
    </row>
    <row r="5" spans="1:7" s="6" customFormat="1">
      <c r="A5" s="1"/>
      <c r="B5" s="114" t="s">
        <v>1</v>
      </c>
      <c r="C5" s="114"/>
      <c r="D5" s="114"/>
      <c r="E5" s="114"/>
      <c r="F5" s="114"/>
      <c r="G5" s="114"/>
    </row>
    <row r="6" spans="1:7" s="6" customFormat="1" ht="12.75" thickBot="1">
      <c r="A6" s="1"/>
      <c r="B6" s="45"/>
      <c r="C6" s="46"/>
      <c r="D6" s="45"/>
      <c r="E6" s="47"/>
      <c r="F6" s="48"/>
      <c r="G6" s="48"/>
    </row>
    <row r="7" spans="1:7" s="6" customFormat="1" ht="20.100000000000001" customHeight="1" thickTop="1" thickBot="1">
      <c r="A7" s="1"/>
      <c r="B7" s="90" t="s">
        <v>2</v>
      </c>
      <c r="C7" s="90"/>
      <c r="D7" s="90"/>
      <c r="E7" s="115"/>
      <c r="F7" s="116"/>
      <c r="G7" s="116"/>
    </row>
    <row r="8" spans="1:7" s="6" customFormat="1" ht="12.75" thickTop="1">
      <c r="A8" s="1"/>
      <c r="B8" s="32"/>
      <c r="C8" s="33"/>
      <c r="D8" s="32"/>
      <c r="E8" s="7"/>
      <c r="F8" s="8"/>
      <c r="G8" s="8"/>
    </row>
    <row r="9" spans="1:7" s="6" customFormat="1">
      <c r="A9" s="1"/>
      <c r="B9" s="34"/>
      <c r="C9" s="35"/>
      <c r="D9" s="34"/>
      <c r="E9" s="9"/>
      <c r="F9" s="10"/>
      <c r="G9" s="10"/>
    </row>
    <row r="10" spans="1:7" s="6" customFormat="1" ht="24">
      <c r="A10" s="1"/>
      <c r="B10" s="49" t="s">
        <v>3</v>
      </c>
      <c r="C10" s="117" t="s">
        <v>4</v>
      </c>
      <c r="D10" s="117"/>
      <c r="E10" s="117"/>
      <c r="F10" s="117"/>
      <c r="G10" s="117"/>
    </row>
    <row r="11" spans="1:7" s="6" customFormat="1">
      <c r="A11" s="1"/>
      <c r="B11" s="49"/>
      <c r="C11" s="50"/>
      <c r="D11" s="51"/>
      <c r="E11" s="52"/>
      <c r="F11" s="53"/>
      <c r="G11" s="53"/>
    </row>
    <row r="12" spans="1:7" s="6" customFormat="1">
      <c r="A12" s="32"/>
      <c r="B12" s="49"/>
      <c r="C12" s="50"/>
      <c r="D12" s="1"/>
      <c r="E12" s="7"/>
      <c r="F12" s="11"/>
      <c r="G12" s="12"/>
    </row>
    <row r="13" spans="1:7" s="6" customFormat="1" ht="24">
      <c r="A13" s="1"/>
      <c r="B13" s="49" t="s">
        <v>5</v>
      </c>
      <c r="C13" s="111"/>
      <c r="D13" s="112"/>
      <c r="E13" s="112"/>
      <c r="F13" s="112"/>
      <c r="G13" s="112"/>
    </row>
    <row r="14" spans="1:7" s="6" customFormat="1" ht="12.75" thickBot="1">
      <c r="A14" s="32"/>
      <c r="B14" s="32"/>
      <c r="C14" s="28"/>
      <c r="D14" s="5"/>
      <c r="F14" s="5"/>
      <c r="G14" s="5"/>
    </row>
    <row r="15" spans="1:7" s="6" customFormat="1" ht="19.5" customHeight="1" thickTop="1" thickBot="1">
      <c r="A15" s="1"/>
      <c r="B15" s="90" t="s">
        <v>6</v>
      </c>
      <c r="C15" s="91"/>
      <c r="D15" s="92"/>
      <c r="E15" s="93"/>
      <c r="F15" s="94"/>
      <c r="G15" s="95"/>
    </row>
    <row r="16" spans="1:7" ht="12.75" thickTop="1">
      <c r="B16" s="13" t="s">
        <v>7</v>
      </c>
      <c r="C16" s="29" t="s">
        <v>8</v>
      </c>
      <c r="D16" s="13" t="s">
        <v>9</v>
      </c>
      <c r="E16" s="14" t="s">
        <v>10</v>
      </c>
      <c r="F16" s="15" t="s">
        <v>11</v>
      </c>
      <c r="G16" s="15" t="s">
        <v>12</v>
      </c>
    </row>
    <row r="17" spans="2:7">
      <c r="B17" s="54">
        <v>1</v>
      </c>
      <c r="C17" s="16" t="s">
        <v>6</v>
      </c>
      <c r="D17" s="55" t="s">
        <v>13</v>
      </c>
      <c r="E17" s="17">
        <v>1</v>
      </c>
      <c r="F17" s="78"/>
      <c r="G17" s="56">
        <f>+ROUND(F17*E17,0)</f>
        <v>0</v>
      </c>
    </row>
    <row r="18" spans="2:7">
      <c r="B18" s="83" t="s">
        <v>14</v>
      </c>
      <c r="C18" s="84"/>
      <c r="D18" s="84"/>
      <c r="E18" s="84"/>
      <c r="F18" s="85"/>
      <c r="G18" s="57">
        <f>+G17</f>
        <v>0</v>
      </c>
    </row>
    <row r="19" spans="2:7" ht="12.75" thickBot="1">
      <c r="B19" s="102"/>
      <c r="C19" s="102"/>
      <c r="D19" s="102"/>
      <c r="E19" s="21"/>
      <c r="F19" s="22"/>
      <c r="G19" s="22"/>
    </row>
    <row r="20" spans="2:7" ht="20.100000000000001" customHeight="1" thickTop="1" thickBot="1">
      <c r="B20" s="90" t="s">
        <v>15</v>
      </c>
      <c r="C20" s="91"/>
      <c r="D20" s="92"/>
      <c r="E20" s="93"/>
      <c r="F20" s="94"/>
      <c r="G20" s="95"/>
    </row>
    <row r="21" spans="2:7" ht="18.75" customHeight="1" thickTop="1">
      <c r="B21" s="13" t="s">
        <v>7</v>
      </c>
      <c r="C21" s="29" t="s">
        <v>8</v>
      </c>
      <c r="D21" s="13" t="s">
        <v>9</v>
      </c>
      <c r="E21" s="14" t="s">
        <v>16</v>
      </c>
      <c r="F21" s="15" t="s">
        <v>11</v>
      </c>
      <c r="G21" s="15" t="s">
        <v>12</v>
      </c>
    </row>
    <row r="22" spans="2:7">
      <c r="B22" s="54">
        <v>1</v>
      </c>
      <c r="C22" s="16" t="s">
        <v>15</v>
      </c>
      <c r="D22" s="55" t="s">
        <v>13</v>
      </c>
      <c r="E22" s="17">
        <v>1</v>
      </c>
      <c r="F22" s="78"/>
      <c r="G22" s="56">
        <f>+ROUND(F22*E22,0)</f>
        <v>0</v>
      </c>
    </row>
    <row r="23" spans="2:7">
      <c r="B23" s="96" t="s">
        <v>14</v>
      </c>
      <c r="C23" s="96"/>
      <c r="D23" s="96"/>
      <c r="E23" s="96"/>
      <c r="F23" s="96"/>
      <c r="G23" s="57">
        <f>SUM(G22:G22)</f>
        <v>0</v>
      </c>
    </row>
    <row r="24" spans="2:7">
      <c r="B24" s="20"/>
      <c r="C24" s="30"/>
      <c r="D24" s="20"/>
      <c r="E24" s="21"/>
      <c r="F24" s="22"/>
      <c r="G24" s="22"/>
    </row>
    <row r="25" spans="2:7">
      <c r="B25" s="86" t="s">
        <v>17</v>
      </c>
      <c r="C25" s="87"/>
      <c r="D25" s="86"/>
      <c r="E25" s="88"/>
      <c r="F25" s="89"/>
      <c r="G25" s="57">
        <f>+G18</f>
        <v>0</v>
      </c>
    </row>
    <row r="26" spans="2:7">
      <c r="B26" s="58"/>
      <c r="C26" s="59"/>
      <c r="D26" s="58"/>
      <c r="E26" s="60"/>
      <c r="F26" s="61"/>
      <c r="G26" s="61"/>
    </row>
    <row r="27" spans="2:7">
      <c r="B27" s="82" t="s">
        <v>18</v>
      </c>
      <c r="C27" s="82"/>
      <c r="D27" s="82"/>
      <c r="E27" s="82"/>
      <c r="F27" s="79">
        <v>0</v>
      </c>
      <c r="G27" s="57">
        <f>ROUND(G25*F27,0)</f>
        <v>0</v>
      </c>
    </row>
    <row r="28" spans="2:7">
      <c r="B28" s="63"/>
      <c r="C28" s="64"/>
      <c r="D28" s="63"/>
      <c r="E28" s="65"/>
      <c r="F28" s="66"/>
      <c r="G28" s="66"/>
    </row>
    <row r="29" spans="2:7">
      <c r="B29" s="101" t="s">
        <v>15</v>
      </c>
      <c r="C29" s="101"/>
      <c r="D29" s="101"/>
      <c r="E29" s="101"/>
      <c r="F29" s="101"/>
      <c r="G29" s="57">
        <f>+G23</f>
        <v>0</v>
      </c>
    </row>
    <row r="30" spans="2:7">
      <c r="B30" s="63"/>
      <c r="C30" s="64"/>
      <c r="D30" s="63"/>
      <c r="E30" s="65"/>
      <c r="F30" s="66"/>
      <c r="G30" s="66"/>
    </row>
    <row r="31" spans="2:7" ht="12.75" customHeight="1">
      <c r="B31" s="101" t="s">
        <v>19</v>
      </c>
      <c r="C31" s="101"/>
      <c r="D31" s="101"/>
      <c r="E31" s="101"/>
      <c r="F31" s="62">
        <v>0.19</v>
      </c>
      <c r="G31" s="57">
        <f>ROUND(G29*F31,0)</f>
        <v>0</v>
      </c>
    </row>
    <row r="32" spans="2:7">
      <c r="B32" s="67"/>
      <c r="C32" s="68"/>
      <c r="D32" s="69"/>
      <c r="E32" s="70"/>
      <c r="F32" s="66"/>
      <c r="G32" s="66"/>
    </row>
    <row r="33" spans="2:8" ht="20.100000000000001" customHeight="1">
      <c r="B33" s="97" t="s">
        <v>20</v>
      </c>
      <c r="C33" s="98"/>
      <c r="D33" s="97"/>
      <c r="E33" s="99"/>
      <c r="F33" s="100"/>
      <c r="G33" s="71">
        <f>G25+G27+G29+G31</f>
        <v>0</v>
      </c>
    </row>
    <row r="34" spans="2:8" ht="12.75" thickBot="1">
      <c r="F34" s="23"/>
      <c r="G34" s="24"/>
    </row>
    <row r="35" spans="2:8" ht="20.100000000000001" customHeight="1" thickTop="1" thickBot="1">
      <c r="B35" s="90" t="s">
        <v>21</v>
      </c>
      <c r="C35" s="91"/>
      <c r="D35" s="92"/>
      <c r="E35" s="93"/>
      <c r="F35" s="94"/>
      <c r="G35" s="95"/>
    </row>
    <row r="36" spans="2:8" s="36" customFormat="1" ht="18" customHeight="1" thickTop="1">
      <c r="B36" s="13" t="s">
        <v>7</v>
      </c>
      <c r="C36" s="29" t="s">
        <v>8</v>
      </c>
      <c r="D36" s="13" t="s">
        <v>9</v>
      </c>
      <c r="E36" s="14" t="s">
        <v>16</v>
      </c>
      <c r="F36" s="15" t="s">
        <v>11</v>
      </c>
      <c r="G36" s="15" t="s">
        <v>12</v>
      </c>
      <c r="H36" s="4"/>
    </row>
    <row r="37" spans="2:8">
      <c r="B37" s="54">
        <v>1</v>
      </c>
      <c r="C37" s="18" t="s">
        <v>22</v>
      </c>
      <c r="D37" s="55" t="s">
        <v>13</v>
      </c>
      <c r="E37" s="17">
        <v>1</v>
      </c>
      <c r="F37" s="80"/>
      <c r="G37" s="56">
        <f>+ROUND(F37*E37,0)</f>
        <v>0</v>
      </c>
    </row>
    <row r="38" spans="2:8">
      <c r="B38" s="72"/>
      <c r="C38" s="73"/>
      <c r="D38" s="72"/>
      <c r="E38" s="74"/>
      <c r="F38" s="75"/>
      <c r="G38" s="75"/>
    </row>
    <row r="39" spans="2:8" ht="12.75" customHeight="1">
      <c r="B39" s="86" t="s">
        <v>23</v>
      </c>
      <c r="C39" s="87"/>
      <c r="D39" s="86"/>
      <c r="E39" s="88"/>
      <c r="F39" s="89"/>
      <c r="G39" s="57">
        <f>SUBTOTAL(9,G37:G37)</f>
        <v>0</v>
      </c>
    </row>
    <row r="40" spans="2:8">
      <c r="B40" s="58"/>
      <c r="C40" s="76"/>
      <c r="D40" s="58"/>
      <c r="E40" s="60"/>
      <c r="F40" s="61"/>
      <c r="G40" s="61"/>
    </row>
    <row r="41" spans="2:8">
      <c r="B41" s="82" t="s">
        <v>24</v>
      </c>
      <c r="C41" s="82"/>
      <c r="D41" s="82"/>
      <c r="E41" s="82"/>
      <c r="F41" s="79">
        <v>0</v>
      </c>
      <c r="G41" s="57">
        <f>ROUND(G39*F41,0)</f>
        <v>0</v>
      </c>
    </row>
    <row r="42" spans="2:8">
      <c r="B42" s="63"/>
      <c r="C42" s="68"/>
      <c r="D42" s="63"/>
      <c r="E42" s="65"/>
      <c r="F42" s="66"/>
      <c r="G42" s="66"/>
    </row>
    <row r="43" spans="2:8" ht="20.100000000000001" customHeight="1">
      <c r="B43" s="97" t="s">
        <v>25</v>
      </c>
      <c r="C43" s="98"/>
      <c r="D43" s="97"/>
      <c r="E43" s="99"/>
      <c r="F43" s="100"/>
      <c r="G43" s="71">
        <f>G39+G41</f>
        <v>0</v>
      </c>
    </row>
    <row r="44" spans="2:8" ht="12.75" thickBot="1">
      <c r="B44" s="25"/>
      <c r="C44" s="30"/>
      <c r="D44" s="26"/>
      <c r="E44" s="9"/>
      <c r="F44" s="27"/>
    </row>
    <row r="45" spans="2:8" ht="20.100000000000001" customHeight="1" thickTop="1" thickBot="1">
      <c r="B45" s="90" t="s">
        <v>26</v>
      </c>
      <c r="C45" s="91"/>
      <c r="D45" s="92"/>
      <c r="E45" s="93"/>
      <c r="F45" s="94"/>
      <c r="G45" s="95"/>
    </row>
    <row r="46" spans="2:8" ht="12.75" thickTop="1">
      <c r="B46" s="25"/>
      <c r="C46" s="30"/>
      <c r="D46" s="26"/>
      <c r="E46" s="9"/>
      <c r="F46" s="27"/>
    </row>
    <row r="47" spans="2:8" ht="27" customHeight="1">
      <c r="B47" s="13" t="s">
        <v>7</v>
      </c>
      <c r="C47" s="29" t="s">
        <v>8</v>
      </c>
      <c r="D47" s="13" t="s">
        <v>9</v>
      </c>
      <c r="E47" s="14" t="s">
        <v>16</v>
      </c>
      <c r="F47" s="15" t="s">
        <v>27</v>
      </c>
      <c r="G47" s="15" t="s">
        <v>12</v>
      </c>
    </row>
    <row r="48" spans="2:8">
      <c r="B48" s="54">
        <v>1</v>
      </c>
      <c r="C48" s="16" t="s">
        <v>28</v>
      </c>
      <c r="D48" s="55" t="s">
        <v>13</v>
      </c>
      <c r="E48" s="17">
        <v>1</v>
      </c>
      <c r="F48" s="80"/>
      <c r="G48" s="56">
        <f>+ROUND(F48*E48,0)</f>
        <v>0</v>
      </c>
    </row>
    <row r="49" spans="1:8">
      <c r="B49" s="96" t="s">
        <v>14</v>
      </c>
      <c r="C49" s="108"/>
      <c r="D49" s="96"/>
      <c r="E49" s="109"/>
      <c r="F49" s="110"/>
      <c r="G49" s="57">
        <f>SUM(G48:G48)</f>
        <v>0</v>
      </c>
    </row>
    <row r="50" spans="1:8">
      <c r="B50" s="19"/>
      <c r="C50" s="19"/>
      <c r="D50" s="19"/>
      <c r="E50" s="19"/>
      <c r="F50" s="19"/>
      <c r="G50" s="19"/>
    </row>
    <row r="51" spans="1:8" s="36" customFormat="1">
      <c r="B51" s="13" t="s">
        <v>7</v>
      </c>
      <c r="C51" s="29" t="s">
        <v>8</v>
      </c>
      <c r="D51" s="13" t="s">
        <v>9</v>
      </c>
      <c r="E51" s="14" t="s">
        <v>16</v>
      </c>
      <c r="F51" s="15" t="s">
        <v>11</v>
      </c>
      <c r="G51" s="15" t="s">
        <v>12</v>
      </c>
      <c r="H51" s="4"/>
    </row>
    <row r="52" spans="1:8" ht="105.75" customHeight="1">
      <c r="B52" s="37">
        <v>1</v>
      </c>
      <c r="C52" s="38" t="s">
        <v>29</v>
      </c>
      <c r="D52" s="39" t="s">
        <v>13</v>
      </c>
      <c r="E52" s="40">
        <v>1</v>
      </c>
      <c r="F52" s="81"/>
      <c r="G52" s="56">
        <f>+ROUND(F52*E52,0)</f>
        <v>0</v>
      </c>
    </row>
    <row r="53" spans="1:8">
      <c r="B53" s="86" t="s">
        <v>14</v>
      </c>
      <c r="C53" s="87"/>
      <c r="D53" s="86"/>
      <c r="E53" s="88"/>
      <c r="F53" s="89"/>
      <c r="G53" s="57">
        <f>+G52</f>
        <v>0</v>
      </c>
    </row>
    <row r="54" spans="1:8">
      <c r="B54" s="58"/>
      <c r="C54" s="76"/>
      <c r="D54" s="58"/>
      <c r="E54" s="60"/>
      <c r="F54" s="61"/>
      <c r="G54" s="61"/>
    </row>
    <row r="55" spans="1:8">
      <c r="B55" s="82" t="s">
        <v>24</v>
      </c>
      <c r="C55" s="82"/>
      <c r="D55" s="82"/>
      <c r="E55" s="82"/>
      <c r="F55" s="79">
        <v>0</v>
      </c>
      <c r="G55" s="57">
        <f>ROUND(G53*F55,0)</f>
        <v>0</v>
      </c>
    </row>
    <row r="56" spans="1:8">
      <c r="B56" s="63"/>
      <c r="C56" s="68"/>
      <c r="D56" s="63"/>
      <c r="E56" s="65"/>
      <c r="F56" s="66"/>
      <c r="G56" s="66"/>
    </row>
    <row r="57" spans="1:8">
      <c r="B57" s="86" t="s">
        <v>14</v>
      </c>
      <c r="C57" s="87"/>
      <c r="D57" s="86"/>
      <c r="E57" s="88"/>
      <c r="F57" s="89"/>
      <c r="G57" s="57">
        <f>+G53+G55</f>
        <v>0</v>
      </c>
    </row>
    <row r="58" spans="1:8">
      <c r="B58" s="63"/>
      <c r="C58" s="68"/>
      <c r="D58" s="63"/>
      <c r="E58" s="65"/>
      <c r="F58" s="66"/>
      <c r="G58" s="66"/>
    </row>
    <row r="59" spans="1:8" ht="20.100000000000001" customHeight="1">
      <c r="B59" s="97" t="s">
        <v>30</v>
      </c>
      <c r="C59" s="98"/>
      <c r="D59" s="97"/>
      <c r="E59" s="99"/>
      <c r="F59" s="100"/>
      <c r="G59" s="71">
        <f>+G57+G49</f>
        <v>0</v>
      </c>
    </row>
    <row r="60" spans="1:8" ht="12.75" thickBot="1">
      <c r="B60" s="1"/>
      <c r="C60" s="31"/>
      <c r="D60" s="1"/>
      <c r="E60" s="6"/>
    </row>
    <row r="61" spans="1:8" ht="21.75" customHeight="1" thickTop="1" thickBot="1">
      <c r="B61" s="103" t="s">
        <v>31</v>
      </c>
      <c r="C61" s="104"/>
      <c r="D61" s="105"/>
      <c r="E61" s="106"/>
      <c r="F61" s="107"/>
      <c r="G61" s="77">
        <f>+G43+G33+G59</f>
        <v>0</v>
      </c>
    </row>
    <row r="62" spans="1:8" ht="12.75" thickTop="1">
      <c r="B62" s="1"/>
      <c r="C62" s="31"/>
      <c r="D62" s="1"/>
      <c r="E62" s="6"/>
    </row>
    <row r="63" spans="1:8">
      <c r="B63" s="1"/>
      <c r="C63" s="31"/>
      <c r="D63" s="1"/>
      <c r="E63" s="6"/>
    </row>
    <row r="64" spans="1:8" s="5" customFormat="1">
      <c r="A64" s="1"/>
      <c r="B64" s="1"/>
      <c r="C64" s="31"/>
      <c r="D64" s="1"/>
      <c r="E64" s="6"/>
      <c r="H64" s="6"/>
    </row>
    <row r="65" spans="1:8" s="5" customFormat="1">
      <c r="A65" s="1"/>
      <c r="B65" s="1"/>
      <c r="C65" s="31"/>
      <c r="D65" s="1"/>
      <c r="E65" s="6"/>
      <c r="H65" s="6"/>
    </row>
    <row r="66" spans="1:8" s="5" customFormat="1">
      <c r="A66" s="1"/>
      <c r="B66" s="1"/>
      <c r="C66" s="31"/>
      <c r="D66" s="1"/>
      <c r="E66" s="6"/>
      <c r="H66" s="6"/>
    </row>
    <row r="67" spans="1:8" s="5" customFormat="1">
      <c r="A67" s="1"/>
      <c r="B67" s="1"/>
      <c r="C67" s="31"/>
      <c r="D67" s="1"/>
      <c r="E67" s="6"/>
      <c r="H67" s="6"/>
    </row>
    <row r="68" spans="1:8" s="5" customFormat="1">
      <c r="A68" s="1"/>
      <c r="B68" s="1"/>
      <c r="C68" s="31"/>
      <c r="D68" s="1"/>
      <c r="E68" s="6"/>
      <c r="H68" s="6"/>
    </row>
    <row r="69" spans="1:8" s="5" customFormat="1">
      <c r="A69" s="1"/>
      <c r="B69" s="1"/>
      <c r="C69" s="31"/>
      <c r="D69" s="1"/>
      <c r="E69" s="6"/>
      <c r="H69" s="6"/>
    </row>
    <row r="70" spans="1:8" s="5" customFormat="1">
      <c r="A70" s="1"/>
      <c r="B70" s="1"/>
      <c r="C70" s="31"/>
      <c r="D70" s="1"/>
      <c r="E70" s="6"/>
      <c r="H70" s="6"/>
    </row>
    <row r="71" spans="1:8" s="5" customFormat="1">
      <c r="A71" s="1"/>
      <c r="B71" s="1"/>
      <c r="C71" s="31"/>
      <c r="D71" s="1"/>
      <c r="E71" s="6"/>
      <c r="H71" s="6"/>
    </row>
    <row r="72" spans="1:8" s="5" customFormat="1">
      <c r="A72" s="1"/>
      <c r="B72" s="1"/>
      <c r="C72" s="31"/>
      <c r="D72" s="1"/>
      <c r="E72" s="6"/>
      <c r="H72" s="6"/>
    </row>
    <row r="73" spans="1:8" s="5" customFormat="1">
      <c r="A73" s="1"/>
      <c r="B73" s="1"/>
      <c r="C73" s="31"/>
      <c r="D73" s="1"/>
      <c r="E73" s="6"/>
      <c r="H73" s="6"/>
    </row>
    <row r="74" spans="1:8" s="5" customFormat="1">
      <c r="A74" s="1"/>
      <c r="B74" s="1"/>
      <c r="C74" s="31"/>
      <c r="D74" s="1"/>
      <c r="E74" s="6"/>
      <c r="H74" s="6"/>
    </row>
    <row r="75" spans="1:8" s="5" customFormat="1">
      <c r="A75" s="1"/>
      <c r="B75" s="1"/>
      <c r="C75" s="31"/>
      <c r="D75" s="1"/>
      <c r="E75" s="6"/>
      <c r="H75" s="6"/>
    </row>
  </sheetData>
  <sheetProtection algorithmName="SHA-512" hashValue="izvJGdsEhR0pN/lSFLuJE1yJYpZQCFquQ9mE/0ozAIrRMZTefLEjIlgmHfoPOOmxL9Q+uF/o/Gz0U02SYyG7bQ==" saltValue="tyefb7T99EYC/pfD1/6M3w==" spinCount="100000" sheet="1" objects="1" scenarios="1"/>
  <protectedRanges>
    <protectedRange sqref="B38" name="Rango14_3_1_1"/>
  </protectedRanges>
  <autoFilter ref="A16:G18" xr:uid="{50DBC942-D4C1-4194-B10E-4DD1B986B078}">
    <filterColumn colId="4">
      <customFilters>
        <customFilter operator="notEqual" val=" "/>
      </customFilters>
    </filterColumn>
  </autoFilter>
  <mergeCells count="26">
    <mergeCell ref="B15:G15"/>
    <mergeCell ref="C13:G13"/>
    <mergeCell ref="B3:G3"/>
    <mergeCell ref="B5:G5"/>
    <mergeCell ref="B7:G7"/>
    <mergeCell ref="C10:G10"/>
    <mergeCell ref="B59:F59"/>
    <mergeCell ref="B61:F61"/>
    <mergeCell ref="B43:F43"/>
    <mergeCell ref="B45:G45"/>
    <mergeCell ref="B49:F49"/>
    <mergeCell ref="B53:F53"/>
    <mergeCell ref="B27:E27"/>
    <mergeCell ref="B41:E41"/>
    <mergeCell ref="B55:E55"/>
    <mergeCell ref="B18:F18"/>
    <mergeCell ref="B57:F57"/>
    <mergeCell ref="B20:G20"/>
    <mergeCell ref="B23:F23"/>
    <mergeCell ref="B25:F25"/>
    <mergeCell ref="B33:F33"/>
    <mergeCell ref="B35:G35"/>
    <mergeCell ref="B39:F39"/>
    <mergeCell ref="B31:E31"/>
    <mergeCell ref="B29:F29"/>
    <mergeCell ref="B19:D19"/>
  </mergeCells>
  <conditionalFormatting sqref="B18">
    <cfRule type="duplicateValues" dxfId="13" priority="19"/>
  </conditionalFormatting>
  <conditionalFormatting sqref="B23">
    <cfRule type="duplicateValues" dxfId="12" priority="20"/>
  </conditionalFormatting>
  <conditionalFormatting sqref="B36:B37">
    <cfRule type="duplicateValues" dxfId="11" priority="628"/>
  </conditionalFormatting>
  <conditionalFormatting sqref="B49">
    <cfRule type="duplicateValues" dxfId="10" priority="10"/>
  </conditionalFormatting>
  <conditionalFormatting sqref="B51">
    <cfRule type="duplicateValues" dxfId="9" priority="4"/>
  </conditionalFormatting>
  <conditionalFormatting sqref="B16:C16">
    <cfRule type="duplicateValues" dxfId="8" priority="632"/>
  </conditionalFormatting>
  <conditionalFormatting sqref="B17:C17">
    <cfRule type="duplicateValues" dxfId="7" priority="3"/>
  </conditionalFormatting>
  <conditionalFormatting sqref="B21:C21">
    <cfRule type="duplicateValues" dxfId="6" priority="9"/>
  </conditionalFormatting>
  <conditionalFormatting sqref="B22:C22">
    <cfRule type="duplicateValues" dxfId="5" priority="627"/>
  </conditionalFormatting>
  <conditionalFormatting sqref="B47:C47">
    <cfRule type="duplicateValues" dxfId="4" priority="8"/>
  </conditionalFormatting>
  <conditionalFormatting sqref="B48:C48">
    <cfRule type="duplicateValues" dxfId="3" priority="631"/>
  </conditionalFormatting>
  <conditionalFormatting sqref="C36">
    <cfRule type="duplicateValues" dxfId="2" priority="2"/>
  </conditionalFormatting>
  <conditionalFormatting sqref="C37">
    <cfRule type="duplicateValues" dxfId="1" priority="630"/>
  </conditionalFormatting>
  <conditionalFormatting sqref="C51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6" fitToWidth="6" fitToHeight="13" orientation="portrait" horizontalDpi="200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be4151-ae62-4457-92ee-979585d2f111">
      <Terms xmlns="http://schemas.microsoft.com/office/infopath/2007/PartnerControls"/>
    </lcf76f155ced4ddcb4097134ff3c332f>
    <TaxCatchAll xmlns="48b53174-ea0b-4e17-bf1b-14c7100f0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F5A2044D285042886BBBCED0ECC18E" ma:contentTypeVersion="12" ma:contentTypeDescription="Crear nuevo documento." ma:contentTypeScope="" ma:versionID="5210cf019dea4a8543b1f11de82e3a5f">
  <xsd:schema xmlns:xsd="http://www.w3.org/2001/XMLSchema" xmlns:xs="http://www.w3.org/2001/XMLSchema" xmlns:p="http://schemas.microsoft.com/office/2006/metadata/properties" xmlns:ns2="48b53174-ea0b-4e17-bf1b-14c7100f0bff" xmlns:ns3="13be4151-ae62-4457-92ee-979585d2f111" targetNamespace="http://schemas.microsoft.com/office/2006/metadata/properties" ma:root="true" ma:fieldsID="f017b5f12c46e8671bcd6ebdab3367d3" ns2:_="" ns3:_="">
    <xsd:import namespace="48b53174-ea0b-4e17-bf1b-14c7100f0bff"/>
    <xsd:import namespace="13be4151-ae62-4457-92ee-979585d2f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53174-ea0b-4e17-bf1b-14c7100f0b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bfd8c0e-b30d-4e45-8c21-d6aff120a5b3}" ma:internalName="TaxCatchAll" ma:showField="CatchAllData" ma:web="48b53174-ea0b-4e17-bf1b-14c7100f0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4151-ae62-4457-92ee-979585d2f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aef2da99-86df-4c11-8d6f-e3b9bdc584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A67F18-B122-4A3D-B1AD-922A69661FEF}"/>
</file>

<file path=customXml/itemProps2.xml><?xml version="1.0" encoding="utf-8"?>
<ds:datastoreItem xmlns:ds="http://schemas.openxmlformats.org/officeDocument/2006/customXml" ds:itemID="{90B0406B-8DE4-4511-B4D8-2FA3E54A2080}"/>
</file>

<file path=customXml/itemProps3.xml><?xml version="1.0" encoding="utf-8"?>
<ds:datastoreItem xmlns:ds="http://schemas.openxmlformats.org/officeDocument/2006/customXml" ds:itemID="{CF900490-889A-4CF9-B770-844BA54D81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Julieth Reina López</dc:creator>
  <cp:keywords/>
  <dc:description/>
  <cp:lastModifiedBy>Paola Andrea Henao Zamora</cp:lastModifiedBy>
  <cp:revision/>
  <dcterms:created xsi:type="dcterms:W3CDTF">2023-10-11T13:51:38Z</dcterms:created>
  <dcterms:modified xsi:type="dcterms:W3CDTF">2023-10-26T20:45:21Z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0x01010075F5A2044D285042886BBBCED0ECC18E</vt:lpwstr>
  </property>
  <property fmtid="{D5CDD505-2E9C-101B-9397-08002B2CF9AE}" pid="3" name="MediaServiceImageTags">
    <vt:lpwstr/>
  </property>
</Properties>
</file>