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\Downloads\"/>
    </mc:Choice>
  </mc:AlternateContent>
  <xr:revisionPtr revIDLastSave="0" documentId="13_ncr:1_{DDD3D60F-CCD3-4D88-999B-80D469424133}" xr6:coauthVersionLast="47" xr6:coauthVersionMax="47" xr10:uidLastSave="{00000000-0000-0000-0000-000000000000}"/>
  <workbookProtection workbookAlgorithmName="SHA-512" workbookHashValue="JN7d9k+nsQ9M+dwfCJf2AgqUurZCLsF6ktyCxsp+y0/psYO7++ETK+IJXylY2D9lqXEnOg7ngNyET1rl1FR/dA==" workbookSaltValue="AlM3K+GwGF9i3OEvgk+L0A==" workbookSpinCount="100000" lockStructure="1"/>
  <bookViews>
    <workbookView xWindow="11136" yWindow="0" windowWidth="12000" windowHeight="12336" xr2:uid="{79334D20-001F-4DB0-9FD8-95711D414466}"/>
  </bookViews>
  <sheets>
    <sheet name="FTO PPTA ECONOMICA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0" localSheetId="0">#REF!</definedName>
    <definedName name="\0">#REF!</definedName>
    <definedName name="\Y" localSheetId="0">#REF!</definedName>
    <definedName name="\Y">#REF!</definedName>
    <definedName name="_1Sin_nombre" localSheetId="0">#REF!</definedName>
    <definedName name="_1Sin_nombre">#REF!</definedName>
    <definedName name="_2Sin_nombre">#REF!</definedName>
    <definedName name="_apu3">#REF!</definedName>
    <definedName name="_apu31">#REF!</definedName>
    <definedName name="_apu5">#REF!</definedName>
    <definedName name="_xlnm._FilterDatabase" localSheetId="0" hidden="1">'FTO PPTA ECONOMICA'!$A$16:$G$18</definedName>
    <definedName name="_xlnm._FilterDatabase" hidden="1">'[1]46W9'!#REF!</definedName>
    <definedName name="A_IMPRESIÓN_IM" localSheetId="0">#REF!</definedName>
    <definedName name="A_IMPRESIÓN_IM">#REF!</definedName>
    <definedName name="AAAA" localSheetId="0">#REF!</definedName>
    <definedName name="AAAA">#REF!</definedName>
    <definedName name="AJAH" localSheetId="0" hidden="1">[1]Presentacion!#REF!</definedName>
    <definedName name="AJAH" hidden="1">[1]Presentacion!#REF!</definedName>
    <definedName name="_xlnm.Extract" localSheetId="0">#REF!</definedName>
    <definedName name="_xlnm.Extract">#REF!</definedName>
    <definedName name="_xlnm.Print_Area" localSheetId="0">'FTO PPTA ECONOMICA'!$B$1:$G$64</definedName>
    <definedName name="_xlnm.Print_Area">#REF!</definedName>
    <definedName name="ASDAS" localSheetId="0">#REF!</definedName>
    <definedName name="ASDAS">#REF!</definedName>
    <definedName name="ASDF" localSheetId="0">#REF!</definedName>
    <definedName name="ASDF">#REF!</definedName>
    <definedName name="Base_datos_IM">#REF!</definedName>
    <definedName name="_xlnm.Database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darferf">#REF!</definedName>
    <definedName name="Corrección">#REF!</definedName>
    <definedName name="DASD">#REF!</definedName>
    <definedName name="DASDDSA" hidden="1">[1]Presentacion!#REF!</definedName>
    <definedName name="dkjñklsajd´sq" localSheetId="0">#REF!</definedName>
    <definedName name="dkjñklsajd´sq">#REF!</definedName>
    <definedName name="drthrhy" localSheetId="0">#REF!</definedName>
    <definedName name="drthrhy">#REF!</definedName>
    <definedName name="DSAD" localSheetId="0">#REF!</definedName>
    <definedName name="DSAD">#REF!</definedName>
    <definedName name="DSADASFDG" localSheetId="0" hidden="1">[1]Presentacion!#REF!</definedName>
    <definedName name="DSADASFDG" hidden="1">[1]Presentacion!#REF!</definedName>
    <definedName name="DSDA" localSheetId="0">#REF!</definedName>
    <definedName name="DSDA">#REF!</definedName>
    <definedName name="dsfsd" localSheetId="0">#REF!</definedName>
    <definedName name="dsfsd">#REF!</definedName>
    <definedName name="DSSAS" localSheetId="0">#REF!</definedName>
    <definedName name="DSSAS">#REF!</definedName>
    <definedName name="DWQ">#REF!</definedName>
    <definedName name="e">#REF!</definedName>
    <definedName name="EDGA">#REF!</definedName>
    <definedName name="edga2">#REF!</definedName>
    <definedName name="EQU">#REF!</definedName>
    <definedName name="EQUIPOS">#REF!</definedName>
    <definedName name="error">#REF!</definedName>
    <definedName name="error2">#REF!</definedName>
    <definedName name="ERROR25">#REF!</definedName>
    <definedName name="ERROR258">#REF!</definedName>
    <definedName name="error259">#REF!</definedName>
    <definedName name="error26">#REF!</definedName>
    <definedName name="ERROR3">#REF!</definedName>
    <definedName name="ERROR5">#REF!</definedName>
    <definedName name="errror556">#REF!</definedName>
    <definedName name="ESTACION">#REF!</definedName>
    <definedName name="EURO">#REF!</definedName>
    <definedName name="eweew">#REF!</definedName>
    <definedName name="ewfrewht">#REF!</definedName>
    <definedName name="ewfwfwefw">#REF!</definedName>
    <definedName name="ewwe">#REF!</definedName>
    <definedName name="ewwew">#REF!</definedName>
    <definedName name="Extracción_IM">#REF!</definedName>
    <definedName name="factores">#REF!</definedName>
    <definedName name="FDSA">#REF!</definedName>
    <definedName name="FORMAS">[2]FORPLA!$AU$5:$BM$45,[2]FORPLA!$BW$2:$CD$57,[2]FORPLA!$CF$2:$CI$60</definedName>
    <definedName name="GFDG" localSheetId="0" hidden="1">[1]Presentacion!#REF!</definedName>
    <definedName name="GFDG" hidden="1">[1]Presentacion!#REF!</definedName>
    <definedName name="INVENTARIO">[3]Inventario!$A$2:$E$582</definedName>
    <definedName name="ITEM" localSheetId="0">#REF!</definedName>
    <definedName name="ITEM">#REF!</definedName>
    <definedName name="ITEMS" localSheetId="0">#REF!</definedName>
    <definedName name="ITEMS">#REF!</definedName>
    <definedName name="MALLA" localSheetId="0">[4]MATERIALES!#REF!</definedName>
    <definedName name="MALLA">[4]MATERIALES!#REF!</definedName>
    <definedName name="MAN" localSheetId="0">#REF!</definedName>
    <definedName name="MAN">#REF!</definedName>
    <definedName name="MANO_DE_OBRA" localSheetId="0">#REF!</definedName>
    <definedName name="MANO_DE_OBRA">#REF!</definedName>
    <definedName name="MARIO" localSheetId="0">#REF!</definedName>
    <definedName name="MARIO">#REF!</definedName>
    <definedName name="MAT">#REF!</definedName>
    <definedName name="MATERIALES">#REF!</definedName>
    <definedName name="MECACE">[2]FORPLA!$BW$1:$CD$57,[2]FORPLA!$CF$2:$CI$60,[2]FORPLA!$AU$1:$BM$45</definedName>
    <definedName name="NOMBRE_1" localSheetId="0" hidden="1">[1]Presentacion!#REF!</definedName>
    <definedName name="NOMBRE_1" hidden="1">[1]Presentacion!#REF!</definedName>
    <definedName name="nuevo" localSheetId="0">#REF!</definedName>
    <definedName name="nuevo">#REF!</definedName>
    <definedName name="OLE_LINK1" localSheetId="0">'FTO PPTA ECONOMICA'!#REF!</definedName>
    <definedName name="PPTO" localSheetId="0">#REF!</definedName>
    <definedName name="PPTO">#REF!</definedName>
    <definedName name="q" localSheetId="0">#REF!</definedName>
    <definedName name="q">#REF!</definedName>
    <definedName name="rg" localSheetId="0">#REF!</definedName>
    <definedName name="rg">#REF!</definedName>
    <definedName name="ss">#REF!</definedName>
    <definedName name="sss">#REF!</definedName>
    <definedName name="ssss">#REF!</definedName>
    <definedName name="sxasaa">#REF!</definedName>
    <definedName name="sxsaxas">#REF!</definedName>
    <definedName name="_xlnm.Print_Titles" localSheetId="0">'FTO PPTA ECONOMICA'!$1:$16</definedName>
    <definedName name="TRA" localSheetId="0">#REF!</definedName>
    <definedName name="TRA">#REF!</definedName>
    <definedName name="TRANSPORTE" localSheetId="0">#REF!</definedName>
    <definedName name="TRANSPORTE">#REF!</definedName>
    <definedName name="unidad">'[5]Datos Desplegables'!$A$2:$A$39</definedName>
    <definedName name="USD" localSheetId="0">#REF!</definedName>
    <definedName name="USD">#REF!</definedName>
    <definedName name="V" localSheetId="0">#REF!</definedName>
    <definedName name="V">#REF!</definedName>
    <definedName name="VF" localSheetId="0">#REF!</definedName>
    <definedName name="VF">#REF!</definedName>
    <definedName name="w">#REF!</definedName>
    <definedName name="W14.1.1">#REF!</definedName>
    <definedName name="wefewfew">#REF!</definedName>
    <definedName name="wefwefew">#REF!</definedName>
    <definedName name="wewww">#REF!</definedName>
    <definedName name="wfwfewf">#REF!</definedName>
    <definedName name="wwqwqç">#REF!</definedName>
    <definedName name="www">#REF!</definedName>
    <definedName name="XX">#REF!</definedName>
    <definedName name="xxzxsxsxsa">#REF!</definedName>
    <definedName name="Z_086A872D_15DF_436A_8459_CE22F6819FF4_.wvu.Rows" hidden="1">[1]Presentacion!#REF!</definedName>
    <definedName name="Z_D55C8B2E_861A_459E_9D09_3AF38A1DE99E_.wvu.Rows" hidden="1">[1]Presentacion!#REF!</definedName>
    <definedName name="Z_F540D718_D9AA_403F_AE49_60D937FD77E5_.wvu.Rows" hidden="1">[1]Presentacion!#REF!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  <c r="G39" i="3" s="1"/>
  <c r="G52" i="3"/>
  <c r="G53" i="3" s="1"/>
  <c r="G48" i="3"/>
  <c r="G49" i="3" s="1"/>
  <c r="G22" i="3"/>
  <c r="G23" i="3" s="1"/>
  <c r="G29" i="3" s="1"/>
  <c r="G31" i="3" s="1"/>
  <c r="G17" i="3"/>
  <c r="G18" i="3" s="1"/>
  <c r="G25" i="3" s="1"/>
  <c r="G55" i="3" l="1"/>
  <c r="G57" i="3" s="1"/>
  <c r="G59" i="3" s="1"/>
  <c r="G41" i="3"/>
  <c r="G43" i="3" s="1"/>
  <c r="G27" i="3"/>
  <c r="G33" i="3" s="1"/>
  <c r="G61" i="3" l="1"/>
</calcChain>
</file>

<file path=xl/sharedStrings.xml><?xml version="1.0" encoding="utf-8"?>
<sst xmlns="http://schemas.openxmlformats.org/spreadsheetml/2006/main" count="67" uniqueCount="35">
  <si>
    <t xml:space="preserve">FONDO DE FINANCIAMIENTO DE LA INFRAESTRUCTURA EDUCATIVA "FFIE" </t>
  </si>
  <si>
    <t>DIRECCIÓN TÉCNICA</t>
  </si>
  <si>
    <t>FORMATO PROPUESTA ECONÓMICA</t>
  </si>
  <si>
    <t xml:space="preserve">INSTITUCIÓN EDUCATIVA: </t>
  </si>
  <si>
    <t xml:space="preserve">IED POLICARPA SALAVARRIETA </t>
  </si>
  <si>
    <t>NOMBRE DEL PROPONENTE:</t>
  </si>
  <si>
    <t>DESCRIPCIÓN</t>
  </si>
  <si>
    <t>UN</t>
  </si>
  <si>
    <t>CANTIDAD</t>
  </si>
  <si>
    <t xml:space="preserve">PRECIO UNITARIO </t>
  </si>
  <si>
    <t xml:space="preserve">PRECIO TOTAL </t>
  </si>
  <si>
    <t>GBL</t>
  </si>
  <si>
    <t xml:space="preserve">SUBTOTAL </t>
  </si>
  <si>
    <t xml:space="preserve">TRAMITES Y CERTIFICACIONES </t>
  </si>
  <si>
    <t>CANTIDADES</t>
  </si>
  <si>
    <t>A.   I.   U (IVA/Utilidad incluido)</t>
  </si>
  <si>
    <t>IVA</t>
  </si>
  <si>
    <t xml:space="preserve">  PRESUPUESTO OBRAS DE MITIGACIÓN </t>
  </si>
  <si>
    <t xml:space="preserve">OBRAS DE MITIGACIÓN </t>
  </si>
  <si>
    <t>VALOR  COSTO DIRECTO OBRAS DE MITIGACIÓN</t>
  </si>
  <si>
    <t>A.   I.   U.</t>
  </si>
  <si>
    <t xml:space="preserve">VALOR OBRAS DE MITIGACIÓN </t>
  </si>
  <si>
    <t>PRECIO UNITARIO (INC IVA)</t>
  </si>
  <si>
    <t xml:space="preserve">DISEÑO DE ÁREA DE CESIÓN </t>
  </si>
  <si>
    <t>PROVISIÓN PARA LA CONSTRUCCIÓN DE LAS ÁREA DE CESIÓN (INCLUYE URBANISMOS, MANEJO DE AGUAS LLUVIAS Y CONEXIÓN AL SISTEMA DE ALCANTARILLADO, CONEXIÓN ELÉCTRICA PARA ALUMBRADO PÚBLICO (SERIE 1 y SERIE 6 Y  CONEXIONES A LAS QUE HAYA LUGAR) ACORDE CON LO SOLICITADO POR LAS EMPRESAS DE SERVICIOS PÚBLICOS, POR EL INSTITUTO DE DESARROLLO URBANO (IDU)  POR EL IDRD, Y/O POR LAS ENTIDADES ANTE LAS CUALES CORRESPONDA EFECTUAR EL PROCESO REQUERIDO  PARA EL RECIBO A SATISFACCIÓN DE LAS OBRAS. (Se deberá desglosar y presentar por actividades y precios unitarios fijos)</t>
  </si>
  <si>
    <t>COSTO TOTAL DE OBRA  IE POLICARPA SALAVARRIETA</t>
  </si>
  <si>
    <t xml:space="preserve">OBRAS PARA ÁREA DE  CESIÓN </t>
  </si>
  <si>
    <t>OBRAS NUEVAS</t>
  </si>
  <si>
    <t>CONSTRUCCIÓN OBRAS NUEVAS</t>
  </si>
  <si>
    <t>VALOR  COSTO DIRECTO OBRAS NUEVAS</t>
  </si>
  <si>
    <t>VALOR CONSTRUCCIÓN OBRAS NUEVAS, TRÁMITES Y CERTIFICACIONES</t>
  </si>
  <si>
    <t>VALOR DISEÑO Y  CONSTRUCCIÓN ÁREA DE CESIÓN</t>
  </si>
  <si>
    <t xml:space="preserve">ÍTEM </t>
  </si>
  <si>
    <t>SUBTOTAL ÁREA DE CESIÓN</t>
  </si>
  <si>
    <t>Nombre y firma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</si>
</sst>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_(* #,##0.0000_);_(* \(#,##0.000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65" fontId="7" fillId="0" borderId="0"/>
    <xf numFmtId="0" fontId="3" fillId="0" borderId="0"/>
    <xf numFmtId="49" fontId="12" fillId="0" borderId="0" applyFill="0" applyBorder="0" applyProtection="0">
      <alignment horizontal="left" vertical="center"/>
    </xf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 applyProtection="1">
      <alignment vertical="center" wrapText="1"/>
      <protection hidden="1"/>
    </xf>
    <xf numFmtId="0" fontId="5" fillId="0" borderId="0" xfId="3" applyFont="1" applyAlignment="1" applyProtection="1">
      <alignment horizontal="justify" vertical="center" wrapText="1"/>
      <protection hidden="1"/>
    </xf>
    <xf numFmtId="0" fontId="5" fillId="0" borderId="0" xfId="3" applyFont="1" applyAlignment="1" applyProtection="1">
      <alignment horizontal="center" vertical="center" wrapText="1"/>
      <protection hidden="1"/>
    </xf>
    <xf numFmtId="43" fontId="5" fillId="0" borderId="0" xfId="1" applyFont="1" applyAlignment="1" applyProtection="1">
      <alignment horizontal="center" vertical="center" wrapText="1"/>
      <protection hidden="1"/>
    </xf>
    <xf numFmtId="44" fontId="5" fillId="0" borderId="0" xfId="2" applyFont="1" applyAlignment="1" applyProtection="1">
      <alignment vertical="center" wrapText="1"/>
      <protection hidden="1"/>
    </xf>
    <xf numFmtId="43" fontId="5" fillId="0" borderId="0" xfId="1" applyFont="1" applyAlignment="1" applyProtection="1">
      <alignment vertical="center" wrapText="1"/>
      <protection hidden="1"/>
    </xf>
    <xf numFmtId="43" fontId="8" fillId="0" borderId="0" xfId="1" applyFont="1" applyAlignment="1" applyProtection="1">
      <alignment wrapText="1"/>
      <protection hidden="1"/>
    </xf>
    <xf numFmtId="44" fontId="10" fillId="0" borderId="0" xfId="2" applyFont="1" applyAlignment="1" applyProtection="1">
      <alignment wrapText="1"/>
      <protection hidden="1"/>
    </xf>
    <xf numFmtId="43" fontId="8" fillId="0" borderId="0" xfId="1" applyFont="1" applyAlignment="1" applyProtection="1">
      <alignment vertical="center" wrapText="1"/>
      <protection hidden="1"/>
    </xf>
    <xf numFmtId="44" fontId="10" fillId="0" borderId="0" xfId="2" applyFont="1" applyAlignment="1" applyProtection="1">
      <alignment vertical="center" wrapText="1"/>
      <protection hidden="1"/>
    </xf>
    <xf numFmtId="44" fontId="10" fillId="0" borderId="0" xfId="2" applyFont="1" applyFill="1" applyAlignment="1" applyProtection="1">
      <alignment wrapText="1"/>
      <protection hidden="1"/>
    </xf>
    <xf numFmtId="44" fontId="5" fillId="0" borderId="0" xfId="2" applyFont="1" applyFill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43" fontId="8" fillId="5" borderId="4" xfId="1" applyFont="1" applyFill="1" applyBorder="1" applyAlignment="1" applyProtection="1">
      <alignment horizontal="center" vertical="center" wrapText="1"/>
      <protection hidden="1"/>
    </xf>
    <xf numFmtId="44" fontId="8" fillId="5" borderId="4" xfId="2" applyFont="1" applyFill="1" applyBorder="1" applyAlignment="1" applyProtection="1">
      <alignment horizontal="center" vertical="center" wrapText="1"/>
      <protection hidden="1"/>
    </xf>
    <xf numFmtId="0" fontId="5" fillId="0" borderId="4" xfId="3" applyFont="1" applyBorder="1" applyAlignment="1" applyProtection="1">
      <alignment horizontal="justify" vertical="center" wrapText="1"/>
      <protection hidden="1"/>
    </xf>
    <xf numFmtId="43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3" applyFont="1" applyAlignment="1" applyProtection="1">
      <alignment horizontal="center" vertical="center" wrapText="1"/>
      <protection hidden="1"/>
    </xf>
    <xf numFmtId="43" fontId="8" fillId="0" borderId="0" xfId="1" applyFont="1" applyAlignment="1" applyProtection="1">
      <alignment horizontal="center" vertical="center" wrapText="1"/>
      <protection hidden="1"/>
    </xf>
    <xf numFmtId="44" fontId="8" fillId="0" borderId="0" xfId="2" applyFont="1" applyFill="1" applyBorder="1" applyAlignment="1" applyProtection="1">
      <alignment wrapText="1"/>
      <protection hidden="1"/>
    </xf>
    <xf numFmtId="44" fontId="5" fillId="0" borderId="0" xfId="2" applyFont="1" applyFill="1" applyBorder="1" applyAlignment="1" applyProtection="1">
      <alignment wrapText="1"/>
      <protection hidden="1"/>
    </xf>
    <xf numFmtId="44" fontId="5" fillId="0" borderId="0" xfId="2" applyFont="1" applyFill="1" applyBorder="1" applyAlignment="1" applyProtection="1">
      <alignment vertical="center" wrapText="1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0" xfId="3" applyFont="1" applyAlignment="1" applyProtection="1">
      <alignment vertical="center" wrapText="1"/>
      <protection hidden="1"/>
    </xf>
    <xf numFmtId="44" fontId="8" fillId="0" borderId="0" xfId="2" applyFont="1" applyAlignment="1" applyProtection="1">
      <alignment vertical="center" wrapText="1"/>
      <protection hidden="1"/>
    </xf>
    <xf numFmtId="44" fontId="5" fillId="0" borderId="0" xfId="2" applyFont="1" applyAlignment="1" applyProtection="1">
      <alignment horizontal="justify" vertical="center" wrapText="1"/>
      <protection hidden="1"/>
    </xf>
    <xf numFmtId="0" fontId="8" fillId="5" borderId="4" xfId="3" applyFont="1" applyFill="1" applyBorder="1" applyAlignment="1" applyProtection="1">
      <alignment horizontal="justify" vertical="center" wrapText="1"/>
      <protection hidden="1"/>
    </xf>
    <xf numFmtId="0" fontId="8" fillId="0" borderId="0" xfId="3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10" fillId="0" borderId="0" xfId="18" applyFont="1" applyAlignment="1" applyProtection="1">
      <alignment wrapText="1"/>
      <protection hidden="1"/>
    </xf>
    <xf numFmtId="0" fontId="10" fillId="0" borderId="0" xfId="18" applyFont="1" applyAlignment="1" applyProtection="1">
      <alignment horizontal="justify" wrapText="1"/>
      <protection hidden="1"/>
    </xf>
    <xf numFmtId="0" fontId="10" fillId="0" borderId="0" xfId="18" applyFont="1" applyAlignment="1" applyProtection="1">
      <alignment vertical="center" wrapText="1"/>
      <protection hidden="1"/>
    </xf>
    <xf numFmtId="0" fontId="10" fillId="0" borderId="0" xfId="18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5" xfId="3" applyFont="1" applyBorder="1" applyAlignment="1" applyProtection="1">
      <alignment horizontal="center" vertical="center"/>
      <protection hidden="1"/>
    </xf>
    <xf numFmtId="0" fontId="5" fillId="0" borderId="5" xfId="3" applyFont="1" applyBorder="1" applyAlignment="1" applyProtection="1">
      <alignment horizontal="justify" vertical="center" wrapText="1"/>
      <protection hidden="1"/>
    </xf>
    <xf numFmtId="0" fontId="5" fillId="0" borderId="5" xfId="3" applyFont="1" applyBorder="1" applyAlignment="1" applyProtection="1">
      <alignment horizontal="center" vertical="center" wrapText="1"/>
      <protection hidden="1"/>
    </xf>
    <xf numFmtId="43" fontId="5" fillId="0" borderId="5" xfId="1" applyFont="1" applyBorder="1" applyAlignment="1" applyProtection="1">
      <alignment vertical="center" wrapText="1"/>
      <protection hidden="1"/>
    </xf>
    <xf numFmtId="43" fontId="8" fillId="0" borderId="0" xfId="1" applyFont="1" applyAlignment="1" applyProtection="1">
      <alignment horizontal="center" vertical="center"/>
    </xf>
    <xf numFmtId="44" fontId="8" fillId="0" borderId="0" xfId="2" applyFont="1" applyAlignment="1" applyProtection="1">
      <alignment horizontal="center" vertical="center"/>
    </xf>
    <xf numFmtId="43" fontId="9" fillId="0" borderId="1" xfId="1" applyFont="1" applyBorder="1" applyAlignment="1" applyProtection="1">
      <alignment vertical="center"/>
    </xf>
    <xf numFmtId="44" fontId="9" fillId="0" borderId="1" xfId="2" applyFont="1" applyBorder="1" applyAlignment="1" applyProtection="1">
      <alignment vertical="center"/>
    </xf>
    <xf numFmtId="43" fontId="8" fillId="0" borderId="0" xfId="1" applyFont="1" applyAlignment="1" applyProtection="1">
      <alignment horizontal="center" wrapText="1"/>
    </xf>
    <xf numFmtId="44" fontId="10" fillId="0" borderId="0" xfId="2" applyFont="1" applyAlignment="1" applyProtection="1">
      <alignment horizontal="center" wrapText="1"/>
    </xf>
    <xf numFmtId="44" fontId="5" fillId="6" borderId="4" xfId="2" applyFont="1" applyFill="1" applyBorder="1" applyAlignment="1" applyProtection="1">
      <alignment horizontal="center" vertical="center" wrapText="1"/>
    </xf>
    <xf numFmtId="44" fontId="8" fillId="6" borderId="4" xfId="2" applyFont="1" applyFill="1" applyBorder="1" applyAlignment="1" applyProtection="1">
      <alignment horizontal="center" vertical="center" wrapText="1"/>
    </xf>
    <xf numFmtId="43" fontId="5" fillId="0" borderId="0" xfId="1" applyFont="1" applyBorder="1" applyProtection="1"/>
    <xf numFmtId="44" fontId="5" fillId="0" borderId="0" xfId="2" applyFont="1" applyBorder="1" applyProtection="1"/>
    <xf numFmtId="10" fontId="8" fillId="0" borderId="4" xfId="14" applyNumberFormat="1" applyFont="1" applyFill="1" applyBorder="1" applyAlignment="1" applyProtection="1">
      <alignment wrapText="1"/>
    </xf>
    <xf numFmtId="43" fontId="8" fillId="0" borderId="0" xfId="1" applyFont="1" applyBorder="1" applyProtection="1"/>
    <xf numFmtId="44" fontId="8" fillId="0" borderId="0" xfId="2" applyFont="1" applyBorder="1" applyProtection="1"/>
    <xf numFmtId="10" fontId="8" fillId="0" borderId="0" xfId="14" applyNumberFormat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 wrapText="1"/>
    </xf>
    <xf numFmtId="44" fontId="8" fillId="8" borderId="4" xfId="2" applyFont="1" applyFill="1" applyBorder="1" applyAlignment="1" applyProtection="1">
      <alignment horizontal="center" vertical="center" wrapText="1"/>
    </xf>
    <xf numFmtId="166" fontId="5" fillId="0" borderId="12" xfId="15" applyNumberFormat="1" applyFont="1" applyBorder="1" applyAlignment="1" applyProtection="1">
      <alignment wrapText="1"/>
    </xf>
    <xf numFmtId="166" fontId="5" fillId="0" borderId="12" xfId="15" applyNumberFormat="1" applyFont="1" applyBorder="1" applyAlignment="1" applyProtection="1">
      <alignment horizontal="justify" wrapText="1"/>
    </xf>
    <xf numFmtId="43" fontId="5" fillId="0" borderId="12" xfId="1" applyFont="1" applyBorder="1" applyAlignment="1" applyProtection="1">
      <alignment wrapText="1"/>
    </xf>
    <xf numFmtId="44" fontId="5" fillId="0" borderId="12" xfId="2" applyFont="1" applyBorder="1" applyAlignment="1" applyProtection="1">
      <alignment wrapText="1"/>
    </xf>
    <xf numFmtId="44" fontId="8" fillId="8" borderId="13" xfId="2" applyFont="1" applyFill="1" applyBorder="1" applyAlignment="1" applyProtection="1">
      <alignment horizontal="center" vertical="center" wrapText="1"/>
    </xf>
    <xf numFmtId="43" fontId="8" fillId="0" borderId="4" xfId="1" applyFont="1" applyBorder="1" applyAlignment="1" applyProtection="1">
      <alignment horizontal="center" vertical="center" wrapText="1"/>
    </xf>
    <xf numFmtId="44" fontId="8" fillId="0" borderId="4" xfId="2" applyFont="1" applyBorder="1" applyAlignment="1" applyProtection="1">
      <alignment horizontal="center" vertical="center" wrapText="1"/>
    </xf>
    <xf numFmtId="43" fontId="8" fillId="3" borderId="9" xfId="1" applyFont="1" applyFill="1" applyBorder="1" applyAlignment="1" applyProtection="1">
      <alignment horizontal="center" vertical="center"/>
    </xf>
    <xf numFmtId="44" fontId="10" fillId="3" borderId="9" xfId="2" applyFont="1" applyFill="1" applyBorder="1" applyAlignment="1" applyProtection="1">
      <alignment horizontal="center" vertical="center"/>
    </xf>
    <xf numFmtId="44" fontId="10" fillId="3" borderId="10" xfId="2" applyFont="1" applyFill="1" applyBorder="1" applyAlignment="1" applyProtection="1">
      <alignment horizontal="center" vertical="center"/>
    </xf>
    <xf numFmtId="43" fontId="8" fillId="8" borderId="4" xfId="1" applyFont="1" applyFill="1" applyBorder="1" applyAlignment="1" applyProtection="1">
      <alignment horizontal="center" vertical="center"/>
    </xf>
    <xf numFmtId="44" fontId="8" fillId="8" borderId="4" xfId="2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9" xfId="0" applyFont="1" applyFill="1" applyBorder="1" applyAlignment="1" applyProtection="1">
      <alignment horizontal="justify" vertical="center" wrapText="1"/>
      <protection hidden="1"/>
    </xf>
    <xf numFmtId="0" fontId="8" fillId="8" borderId="9" xfId="0" applyFont="1" applyFill="1" applyBorder="1" applyAlignment="1" applyProtection="1">
      <alignment horizontal="center" vertical="center" wrapText="1"/>
      <protection hidden="1"/>
    </xf>
    <xf numFmtId="43" fontId="8" fillId="8" borderId="9" xfId="1" applyFont="1" applyFill="1" applyBorder="1" applyAlignment="1" applyProtection="1">
      <alignment horizontal="center" vertical="center" wrapText="1"/>
      <protection hidden="1"/>
    </xf>
    <xf numFmtId="44" fontId="8" fillId="8" borderId="10" xfId="2" applyFont="1" applyFill="1" applyBorder="1" applyAlignment="1" applyProtection="1">
      <alignment horizontal="center" vertical="center" wrapText="1"/>
      <protection hidden="1"/>
    </xf>
    <xf numFmtId="43" fontId="8" fillId="0" borderId="4" xfId="1" applyFont="1" applyBorder="1" applyAlignment="1" applyProtection="1">
      <alignment horizontal="center" vertical="center"/>
    </xf>
    <xf numFmtId="44" fontId="10" fillId="0" borderId="4" xfId="2" applyFont="1" applyBorder="1" applyAlignment="1" applyProtection="1">
      <alignment horizontal="center" vertical="center"/>
    </xf>
    <xf numFmtId="0" fontId="10" fillId="4" borderId="11" xfId="18" applyFont="1" applyFill="1" applyBorder="1" applyAlignment="1" applyProtection="1">
      <alignment horizontal="center" vertical="center" wrapText="1"/>
      <protection locked="0" hidden="1"/>
    </xf>
    <xf numFmtId="0" fontId="10" fillId="4" borderId="0" xfId="18" applyFont="1" applyFill="1" applyAlignment="1" applyProtection="1">
      <alignment horizontal="center" vertical="center" wrapText="1"/>
      <protection locked="0" hidden="1"/>
    </xf>
    <xf numFmtId="43" fontId="8" fillId="3" borderId="2" xfId="1" applyFont="1" applyFill="1" applyBorder="1" applyAlignment="1" applyProtection="1">
      <alignment horizontal="center" vertical="center"/>
    </xf>
    <xf numFmtId="44" fontId="10" fillId="3" borderId="2" xfId="2" applyFont="1" applyFill="1" applyBorder="1" applyAlignment="1" applyProtection="1">
      <alignment horizontal="center" vertical="center"/>
    </xf>
    <xf numFmtId="10" fontId="8" fillId="4" borderId="4" xfId="14" applyNumberFormat="1" applyFont="1" applyFill="1" applyBorder="1" applyAlignment="1" applyProtection="1">
      <alignment wrapText="1"/>
      <protection locked="0"/>
    </xf>
    <xf numFmtId="44" fontId="5" fillId="4" borderId="4" xfId="2" applyFont="1" applyFill="1" applyBorder="1" applyAlignment="1" applyProtection="1">
      <alignment vertical="center" wrapText="1"/>
      <protection locked="0" hidden="1"/>
    </xf>
    <xf numFmtId="44" fontId="5" fillId="4" borderId="5" xfId="2" applyFont="1" applyFill="1" applyBorder="1" applyAlignment="1" applyProtection="1">
      <alignment vertical="center" wrapText="1"/>
      <protection locked="0" hidden="1"/>
    </xf>
    <xf numFmtId="3" fontId="8" fillId="2" borderId="0" xfId="4" applyNumberFormat="1" applyFont="1" applyFill="1" applyAlignment="1" applyProtection="1">
      <alignment horizontal="center" vertical="center"/>
    </xf>
    <xf numFmtId="3" fontId="8" fillId="0" borderId="0" xfId="4" applyNumberFormat="1" applyFont="1" applyAlignment="1" applyProtection="1">
      <alignment horizontal="center" vertical="center"/>
    </xf>
    <xf numFmtId="3" fontId="8" fillId="0" borderId="0" xfId="4" applyNumberFormat="1" applyFont="1" applyAlignment="1" applyProtection="1">
      <alignment horizontal="justify" vertical="center" wrapText="1"/>
    </xf>
    <xf numFmtId="3" fontId="8" fillId="0" borderId="0" xfId="4" applyNumberFormat="1" applyFont="1" applyAlignment="1" applyProtection="1">
      <alignment horizontal="center" vertical="center"/>
    </xf>
    <xf numFmtId="3" fontId="9" fillId="0" borderId="1" xfId="4" applyNumberFormat="1" applyFont="1" applyBorder="1" applyAlignment="1" applyProtection="1">
      <alignment vertical="center"/>
    </xf>
    <xf numFmtId="3" fontId="9" fillId="0" borderId="1" xfId="4" applyNumberFormat="1" applyFont="1" applyBorder="1" applyAlignment="1" applyProtection="1">
      <alignment horizontal="justify" vertical="center" wrapText="1"/>
    </xf>
    <xf numFmtId="3" fontId="10" fillId="3" borderId="2" xfId="4" applyNumberFormat="1" applyFont="1" applyFill="1" applyBorder="1" applyAlignment="1" applyProtection="1">
      <alignment horizontal="center" vertical="center"/>
    </xf>
    <xf numFmtId="3" fontId="10" fillId="0" borderId="0" xfId="4" applyNumberFormat="1" applyFont="1" applyAlignment="1" applyProtection="1">
      <alignment wrapText="1"/>
    </xf>
    <xf numFmtId="3" fontId="10" fillId="0" borderId="3" xfId="4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Alignment="1" applyProtection="1">
      <alignment horizontal="justify" wrapText="1"/>
    </xf>
    <xf numFmtId="3" fontId="10" fillId="0" borderId="0" xfId="4" applyNumberFormat="1" applyFont="1" applyAlignment="1" applyProtection="1">
      <alignment horizontal="center" wrapText="1"/>
    </xf>
    <xf numFmtId="3" fontId="10" fillId="3" borderId="9" xfId="4" applyNumberFormat="1" applyFont="1" applyFill="1" applyBorder="1" applyAlignment="1" applyProtection="1">
      <alignment horizontal="justify" vertical="center"/>
    </xf>
    <xf numFmtId="3" fontId="10" fillId="3" borderId="9" xfId="4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3" fontId="8" fillId="0" borderId="4" xfId="4" applyNumberFormat="1" applyFont="1" applyBorder="1" applyAlignment="1" applyProtection="1">
      <alignment horizontal="center" vertical="center" wrapText="1"/>
    </xf>
    <xf numFmtId="3" fontId="8" fillId="0" borderId="4" xfId="4" applyNumberFormat="1" applyFont="1" applyBorder="1" applyAlignment="1" applyProtection="1">
      <alignment horizontal="justify" vertical="center" wrapText="1"/>
    </xf>
    <xf numFmtId="3" fontId="5" fillId="0" borderId="0" xfId="4" applyNumberFormat="1" applyFont="1" applyProtection="1"/>
    <xf numFmtId="3" fontId="5" fillId="0" borderId="0" xfId="4" applyNumberFormat="1" applyFont="1" applyAlignment="1" applyProtection="1">
      <alignment horizontal="justify" wrapText="1"/>
    </xf>
    <xf numFmtId="3" fontId="8" fillId="0" borderId="4" xfId="4" applyNumberFormat="1" applyFont="1" applyBorder="1" applyAlignment="1" applyProtection="1">
      <alignment horizontal="center" vertical="center"/>
    </xf>
    <xf numFmtId="3" fontId="8" fillId="0" borderId="0" xfId="4" applyNumberFormat="1" applyFont="1" applyProtection="1"/>
    <xf numFmtId="3" fontId="8" fillId="0" borderId="0" xfId="4" applyNumberFormat="1" applyFont="1" applyAlignment="1" applyProtection="1">
      <alignment horizontal="justify" wrapText="1"/>
    </xf>
    <xf numFmtId="3" fontId="8" fillId="0" borderId="4" xfId="4" applyNumberFormat="1" applyFont="1" applyBorder="1" applyAlignment="1" applyProtection="1">
      <alignment horizontal="center"/>
    </xf>
    <xf numFmtId="3" fontId="8" fillId="0" borderId="0" xfId="4" applyNumberFormat="1" applyFont="1" applyAlignment="1" applyProtection="1">
      <alignment horizontal="center"/>
    </xf>
    <xf numFmtId="3" fontId="8" fillId="0" borderId="0" xfId="4" applyNumberFormat="1" applyFont="1" applyAlignment="1" applyProtection="1">
      <alignment horizontal="justify"/>
    </xf>
    <xf numFmtId="3" fontId="8" fillId="8" borderId="4" xfId="4" applyNumberFormat="1" applyFont="1" applyFill="1" applyBorder="1" applyAlignment="1" applyProtection="1">
      <alignment horizontal="center" vertical="center"/>
    </xf>
    <xf numFmtId="3" fontId="8" fillId="8" borderId="4" xfId="4" applyNumberFormat="1" applyFont="1" applyFill="1" applyBorder="1" applyAlignment="1" applyProtection="1">
      <alignment horizontal="justify" vertical="center"/>
    </xf>
    <xf numFmtId="3" fontId="5" fillId="0" borderId="0" xfId="4" applyNumberFormat="1" applyFont="1" applyAlignment="1" applyProtection="1">
      <alignment horizontal="justify"/>
    </xf>
    <xf numFmtId="0" fontId="10" fillId="0" borderId="4" xfId="0" applyFont="1" applyBorder="1" applyAlignment="1" applyProtection="1">
      <alignment horizontal="justify" vertical="center"/>
    </xf>
    <xf numFmtId="0" fontId="14" fillId="0" borderId="0" xfId="3" applyFont="1" applyAlignment="1" applyProtection="1">
      <alignment horizontal="center" vertical="center" wrapText="1"/>
      <protection locked="0"/>
    </xf>
    <xf numFmtId="0" fontId="14" fillId="0" borderId="3" xfId="3" applyFont="1" applyBorder="1" applyAlignment="1" applyProtection="1">
      <alignment horizontal="center" vertical="center" wrapText="1"/>
      <protection locked="0"/>
    </xf>
    <xf numFmtId="0" fontId="15" fillId="0" borderId="0" xfId="3" applyFont="1" applyAlignment="1" applyProtection="1">
      <alignment horizontal="center" vertical="center" wrapText="1"/>
      <protection hidden="1"/>
    </xf>
  </cellXfs>
  <cellStyles count="20">
    <cellStyle name="BodyStyle" xfId="6" xr:uid="{6C5BF7AD-14CB-44F0-AA5E-C35E82B23F4F}"/>
    <cellStyle name="Millares" xfId="1" builtinId="3"/>
    <cellStyle name="Millares 4" xfId="15" xr:uid="{38D2AC76-FABA-4AD3-A097-F47B6D7149E4}"/>
    <cellStyle name="Moneda" xfId="2" builtinId="4"/>
    <cellStyle name="Moneda 3 3" xfId="12" xr:uid="{0899BF85-9E4D-4A3E-A17F-F5719D5637F9}"/>
    <cellStyle name="Moneda 3 3 2" xfId="17" xr:uid="{B9E4350B-B710-4A68-BB9E-38B7388BC783}"/>
    <cellStyle name="Moneda 3 3 2 2" xfId="19" xr:uid="{0C3C79D2-57B0-4BA2-BC37-F49935E32728}"/>
    <cellStyle name="Normal" xfId="0" builtinId="0"/>
    <cellStyle name="Normal 2" xfId="9" xr:uid="{353D725C-3B20-4F21-B7A1-7085C5701219}"/>
    <cellStyle name="Normal 2 2" xfId="8" xr:uid="{F6094A50-8801-4913-999C-2114608EC50C}"/>
    <cellStyle name="Normal 2 2 3" xfId="11" xr:uid="{9DD7E3BB-3CDA-4F15-AB42-944DA24F9517}"/>
    <cellStyle name="Normal 2 2 4" xfId="10" xr:uid="{A896D698-62C4-4D59-B1E4-EEE53C9529E3}"/>
    <cellStyle name="Normal 3 2" xfId="13" xr:uid="{87B17AE7-E9CB-4F94-9AAA-0BAD4CEC92F5}"/>
    <cellStyle name="Normal 7" xfId="7" xr:uid="{7EFE75E3-A066-49B7-9628-8B710C6222A1}"/>
    <cellStyle name="Normal 8" xfId="5" xr:uid="{A9963DE8-7C46-482A-87B4-E783C5B8DC15}"/>
    <cellStyle name="Normal 8 2" xfId="16" xr:uid="{6C0FA824-1D09-419C-B53A-978669C25460}"/>
    <cellStyle name="Normal 8 2 2" xfId="18" xr:uid="{6AD1C1CE-F236-4DA0-8F45-47D0CCE6CCAF}"/>
    <cellStyle name="Normal_LISTA S.E.D" xfId="4" xr:uid="{2A0340BC-7A0E-4C34-9058-CA83A497C325}"/>
    <cellStyle name="Normal_precios 2001-2 y 2002-1" xfId="3" xr:uid="{635B1228-C8EB-48A0-AA46-6BE90D484C22}"/>
    <cellStyle name="Porcentaje 2" xfId="14" xr:uid="{5310B386-465F-4AB0-8168-F7F5344A4A21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0</xdr:row>
      <xdr:rowOff>66675</xdr:rowOff>
    </xdr:from>
    <xdr:ext cx="1285875" cy="514269"/>
    <xdr:pic>
      <xdr:nvPicPr>
        <xdr:cNvPr id="2" name="Imagen 1">
          <a:extLst>
            <a:ext uri="{FF2B5EF4-FFF2-40B4-BE49-F238E27FC236}">
              <a16:creationId xmlns:a16="http://schemas.microsoft.com/office/drawing/2014/main" id="{2B51B374-A42C-4181-B4C0-9A35E0E0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66675"/>
          <a:ext cx="1285875" cy="514269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0</xdr:row>
      <xdr:rowOff>66676</xdr:rowOff>
    </xdr:from>
    <xdr:ext cx="2095500" cy="407894"/>
    <xdr:pic>
      <xdr:nvPicPr>
        <xdr:cNvPr id="3" name="Imagen 2">
          <a:extLst>
            <a:ext uri="{FF2B5EF4-FFF2-40B4-BE49-F238E27FC236}">
              <a16:creationId xmlns:a16="http://schemas.microsoft.com/office/drawing/2014/main" id="{8C607CB8-5AD1-4FF7-85CD-41A518DF0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66676"/>
          <a:ext cx="2095500" cy="4078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Documents%20and%20Settings/crendon.HMV/Local%20Settings/Temporary%20Internet%20Files/OLK3/85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ocumentos%20c\MANTEN\FORMA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ebastian\Dropbox\FYBP\SIPRA%20recotizacinsipraedificiosdijin\UN%20-%20Dijin%20Florencia%20-%20Cantidades%20de%20obra%20apantallamiento%20-%20V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Documents%20and%20Settings/Cortega/Configuraci&#243;n%20local/Archivos%20temporales%20de%20Internet/Content.Outlook/05EWDMDY/ULTIMO%20ENVIADO%20CONSULTOR%20AGOSTO%2020-10/INSUMOS%20BA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ie3.sharepoint.com/Consultorias%20SED-UNAL/0-BASE%20DE%20DATOS/Listado%20de%20APU's%20v4.00%20C.8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  <sheetName val="VCA"/>
      <sheetName val="46W9_Cuadro_de_costos"/>
      <sheetName val="46W9_ASPECTOS_ELECTRICOS"/>
      <sheetName val="46W9_OBRAS_CIVILES"/>
      <sheetName val="46W9_Costo_directos"/>
      <sheetName val="46W9_Resumen_Costos"/>
      <sheetName val="46W9_Cuadro_de_costos1"/>
      <sheetName val="46W9_ASPECTOS_ELECTRICOS1"/>
      <sheetName val="46W9_OBRAS_CIVILES1"/>
      <sheetName val="46W9_Costo_directos1"/>
      <sheetName val="46W9_Resumen_Costos1"/>
      <sheetName val="PPTO DEMOLICION TK  7 AGOSTO"/>
      <sheetName val="APUS"/>
      <sheetName val="MEM 01 EXCAV. BLOQ. 1"/>
      <sheetName val="ITEMS"/>
      <sheetName val="APU"/>
      <sheetName val="EQUIPOS"/>
      <sheetName val="MATERIALES"/>
      <sheetName val="personal"/>
      <sheetName val="TRANSPORTES"/>
      <sheetName val="Datos Desplegables"/>
      <sheetName val="46W9_Cuadro_de_costos2"/>
      <sheetName val="46W9_ASPECTOS_ELECTRICOS2"/>
      <sheetName val="46W9_OBRAS_CIVILES2"/>
      <sheetName val="46W9_Costo_directos2"/>
      <sheetName val="46W9_Resumen_Costos2"/>
      <sheetName val="PPTO_DEMOLICION_TK__7_AGOST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up"/>
      <sheetName val="COTIZA"/>
      <sheetName val="P&amp;H"/>
      <sheetName val="CURSO"/>
      <sheetName val="NOMINA"/>
      <sheetName val="MCC"/>
      <sheetName val="FPROGPER"/>
      <sheetName val="MODIPLAN"/>
      <sheetName val="FORPLA"/>
      <sheetName val="FINSPRO"/>
      <sheetName val="PARADAS"/>
      <sheetName val="SW-PLC"/>
      <sheetName val="PROGMAN"/>
      <sheetName val="CRONTRA"/>
      <sheetName val="CARTAI2"/>
      <sheetName val="FICHAR"/>
      <sheetName val="PRESREDA"/>
      <sheetName val="TEMREFOBT"/>
      <sheetName val="PRUEBAST"/>
      <sheetName val="MANPREV"/>
      <sheetName val="TRABELECAR"/>
      <sheetName val="ENFTOC"/>
      <sheetName val="ARCHIVOS"/>
      <sheetName val="PIROME"/>
      <sheetName val="INFO-NIVEL-ACEITE"/>
      <sheetName val="FNIVACE"/>
      <sheetName val="TELEFON"/>
      <sheetName val="FORPRESUP"/>
      <sheetName val="CUCHILL"/>
      <sheetName val="HVTRAFO"/>
      <sheetName val="INSPHORNOF"/>
      <sheetName val="PMECP"/>
      <sheetName val="VARIABQUIR"/>
      <sheetName val="JOSLYN"/>
      <sheetName val="ORGANIG"/>
      <sheetName val="CRONO"/>
      <sheetName val="TEMRED"/>
      <sheetName val="PROGJ"/>
      <sheetName val="PROGTRAB"/>
      <sheetName val="PROLUB"/>
      <sheetName val="Solicitud"/>
      <sheetName val="PROYECTOS"/>
      <sheetName val="Break"/>
      <sheetName val="Pirometros"/>
      <sheetName val="SOLI-DM"/>
      <sheetName val="PROGSEM"/>
      <sheetName val="CONTROL-PROG"/>
      <sheetName val="PROG.DIARIA"/>
      <sheetName val="GRONOGR"/>
      <sheetName val="PRESUP"/>
      <sheetName val="Proveedores"/>
      <sheetName val="tabla retención"/>
      <sheetName val="ConsumoLubric"/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  <sheetName val="FORMATO 1015"/>
      <sheetName val="FORMATO 3001"/>
      <sheetName val="FORMATO 3002"/>
      <sheetName val="FORMATO 3003"/>
      <sheetName val="FORMATO 5001"/>
      <sheetName val="FORMATO 3002 ap-1"/>
      <sheetName val="FORMATO 3002 ap-2"/>
      <sheetName val="Personalizar"/>
      <sheetName val="Formatos"/>
      <sheetName val="Form020"/>
      <sheetName val="Form030"/>
      <sheetName val="Form040"/>
      <sheetName val="Form050"/>
      <sheetName val="Form060"/>
      <sheetName val="Form070"/>
      <sheetName val="Form080"/>
      <sheetName val="From090"/>
      <sheetName val="Form100"/>
      <sheetName val="Form110"/>
      <sheetName val="Form120"/>
      <sheetName val="Form130"/>
      <sheetName val="Form140"/>
      <sheetName val="Form150"/>
      <sheetName val="Form160"/>
      <sheetName val="Form170"/>
      <sheetName val="3002 Lisama este 1"/>
      <sheetName val="3002 Santa Helena 1"/>
      <sheetName val="3002 Lisama 158"/>
      <sheetName val="Vía de Acceso"/>
      <sheetName val="TARIFAS"/>
      <sheetName val="Alcantarillas"/>
      <sheetName val="COSTOS UNITARIOS"/>
      <sheetName val="CA-2909"/>
      <sheetName val="FICHA EBI 1 de 6 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5.2"/>
      <sheetName val="CONT_ADI"/>
      <sheetName val="RECURSOS"/>
      <sheetName val="CIM_0"/>
      <sheetName val="CON_1"/>
      <sheetName val="CON_0"/>
      <sheetName val="CIM_1"/>
      <sheetName val="Datos Generales"/>
      <sheetName val="Resumen Total"/>
      <sheetName val="Hoja Resumen Cantidades"/>
      <sheetName val="MEMORIAS DE CALCULO"/>
      <sheetName val="ANALISIS DE PRECIOS UNITARIOS"/>
      <sheetName val="Tbg Tally"/>
      <sheetName val="Reverse Tally"/>
      <sheetName val="MAT"/>
      <sheetName val="MAIN MENU"/>
      <sheetName val="Installation KSQR"/>
      <sheetName val="Pre-Job Briefing español"/>
      <sheetName val="Post-Job Briefing espnol"/>
      <sheetName val="FEMARE"/>
      <sheetName val="1 Check List Equipo"/>
      <sheetName val="3 Kit Phoenix"/>
      <sheetName val="4 Caja Herramienta"/>
      <sheetName val="5 Herramienta ESP"/>
      <sheetName val="6 Job Act"/>
      <sheetName val="7 Reunion Operacional"/>
      <sheetName val="8.2 Run"/>
      <sheetName val="9 DME"/>
      <sheetName val="9.1 Phoenix"/>
      <sheetName val="10 ARRANQUE VSD"/>
      <sheetName val="11 PICTURE"/>
      <sheetName val="13.Ticket"/>
      <sheetName val="14. Evaluación del Servicio"/>
      <sheetName val="15. Secuencia de Fase"/>
      <sheetName val="16. Movimiento de Materiales"/>
      <sheetName val="18.Check Spooler Electrico"/>
      <sheetName val="CASHFLOW"/>
      <sheetName val="5001 Lisama 158"/>
      <sheetName val="5001 Lisama Este 1"/>
      <sheetName val="INSUMOS"/>
      <sheetName val=""/>
      <sheetName val="Ingenieria"/>
      <sheetName val="Formatos.xls"/>
      <sheetName val="FORMATO ESTANDAR"/>
      <sheetName val="Run Slide Sheet"/>
      <sheetName val="unitarios"/>
      <sheetName val="PESOS"/>
      <sheetName val="Form5__Pág__1"/>
      <sheetName val="ITEMS"/>
      <sheetName val="APU"/>
      <sheetName val="AIU"/>
      <sheetName val="DATOS"/>
      <sheetName val="PRESUPUESTO ESTACIÓN"/>
      <sheetName val="apu PE"/>
      <sheetName val="PRESUPUESTO ENTRERRIOS 5"/>
      <sheetName val="Apu PE-5"/>
      <sheetName val="PRESUPUESTO ENTRERRIOS 6"/>
      <sheetName val="Apu PE-6"/>
      <sheetName val="LINEA DE VERTIMIENTO"/>
      <sheetName val="Apu LV"/>
      <sheetName val="ITEMS A COTIZAR"/>
      <sheetName val="Puntos Arreglo Via"/>
      <sheetName val="Hoja1"/>
      <sheetName val="Apu IC"/>
      <sheetName val="COL 21169"/>
      <sheetName val="LN5-CHC.4-7-SS7"/>
      <sheetName val="9.625 CSG LN-5"/>
      <sheetName val="PROYECTOS ESTIMADOS"/>
      <sheetName val="Drill Sheet"/>
      <sheetName val="Base_P10"/>
      <sheetName val="Base_P50"/>
      <sheetName val="Base_P90"/>
      <sheetName val="Prod_Inv_P10"/>
      <sheetName val="Prod_Inv_P50"/>
      <sheetName val="Prod_Inv_P90"/>
      <sheetName val="Todos"/>
      <sheetName val="Hoja 1 "/>
      <sheetName val="1"/>
      <sheetName val="DATA"/>
    </sheetNames>
    <sheetDataSet>
      <sheetData sheetId="0">
        <row r="2">
          <cell r="BZ2" t="str">
            <v xml:space="preserve">          ACERIA   M.C.C.</v>
          </cell>
        </row>
      </sheetData>
      <sheetData sheetId="1">
        <row r="2">
          <cell r="BZ2" t="str">
            <v xml:space="preserve">          ACERIA   M.C.C.</v>
          </cell>
        </row>
      </sheetData>
      <sheetData sheetId="2">
        <row r="2">
          <cell r="BZ2" t="str">
            <v xml:space="preserve">          ACERIA   M.C.C.</v>
          </cell>
        </row>
      </sheetData>
      <sheetData sheetId="3">
        <row r="2">
          <cell r="BZ2" t="str">
            <v xml:space="preserve">          ACERIA   M.C.C.</v>
          </cell>
        </row>
      </sheetData>
      <sheetData sheetId="4">
        <row r="2">
          <cell r="BZ2" t="str">
            <v xml:space="preserve">          ACERIA   M.C.C.</v>
          </cell>
        </row>
      </sheetData>
      <sheetData sheetId="5">
        <row r="2">
          <cell r="BZ2" t="str">
            <v xml:space="preserve">          ACERIA   M.C.C.</v>
          </cell>
        </row>
      </sheetData>
      <sheetData sheetId="6">
        <row r="2">
          <cell r="BZ2" t="str">
            <v xml:space="preserve">          ACERIA   M.C.C.</v>
          </cell>
        </row>
      </sheetData>
      <sheetData sheetId="7">
        <row r="2">
          <cell r="B2" t="str">
            <v>INFORME SEMANAL DE ACTIVIDADES</v>
          </cell>
        </row>
      </sheetData>
      <sheetData sheetId="8">
        <row r="2">
          <cell r="B2" t="str">
            <v>INFORME SEMANAL DE ACTIVIDADES</v>
          </cell>
          <cell r="BZ2" t="str">
            <v xml:space="preserve">          ACERIA   M.C.C.</v>
          </cell>
          <cell r="CD2" t="str">
            <v>McM</v>
          </cell>
          <cell r="CH2" t="str">
            <v xml:space="preserve">          ACERIA    M.C.C.                 </v>
          </cell>
        </row>
        <row r="3">
          <cell r="BZ3" t="str">
            <v>INSPECCION  REFRIGERACION EXTRACTORES</v>
          </cell>
          <cell r="CH3" t="str">
            <v xml:space="preserve">    INSPECCION  LUBRICACION  CIZALLAS   /____/____/____/</v>
          </cell>
        </row>
        <row r="5">
          <cell r="BM5" t="str">
            <v>McM</v>
          </cell>
          <cell r="CA5" t="str">
            <v xml:space="preserve">        FECHA: ____/____/____/</v>
          </cell>
          <cell r="CF5" t="str">
            <v xml:space="preserve">  ACEITE     CIZALLA #2 ==&gt;&gt;   FUNCIONAMIENTO   - PRESION CENTRAL: ___________</v>
          </cell>
        </row>
        <row r="6">
          <cell r="AV6" t="str">
            <v xml:space="preserve">     INSPECCION DEL CIRCUITO DE LUBRICACION H/OBT.</v>
          </cell>
        </row>
        <row r="7">
          <cell r="AV7" t="str">
            <v xml:space="preserve"> RODILLOS GUIAS DE COLUMNAS Y RODAMIENTOS GIRO GANTRY</v>
          </cell>
          <cell r="BW7" t="str">
            <v>EXTRACTOR #1 ==&gt;&gt;   FUGAS  POR:</v>
          </cell>
          <cell r="CA7" t="str">
            <v>EXTRACTOR #1 ==&gt;&gt;   FLUJO  DE  AGUA</v>
          </cell>
          <cell r="CF7" t="str">
            <v>CIRCUITO</v>
          </cell>
          <cell r="CG7" t="str">
            <v>NORMAL</v>
          </cell>
          <cell r="CH7" t="str">
            <v>DEFICIENTE</v>
          </cell>
          <cell r="CI7" t="str">
            <v>OBSERVACIONES</v>
          </cell>
        </row>
        <row r="8">
          <cell r="AU8" t="str">
            <v>OPERARIO:</v>
          </cell>
          <cell r="BE8" t="str">
            <v>TURNO: ________</v>
          </cell>
          <cell r="BI8" t="str">
            <v>HORA: ___________</v>
          </cell>
        </row>
        <row r="9">
          <cell r="BW9" t="str">
            <v>RODILLO</v>
          </cell>
          <cell r="BX9" t="str">
            <v>SELLO</v>
          </cell>
          <cell r="BY9" t="str">
            <v>SOPORTE</v>
          </cell>
          <cell r="BZ9" t="str">
            <v>TUBOS-MANG.</v>
          </cell>
          <cell r="CA9" t="str">
            <v>CIRCUITO</v>
          </cell>
          <cell r="CB9" t="str">
            <v>BUENO</v>
          </cell>
          <cell r="CC9" t="str">
            <v>DEFICIENTE</v>
          </cell>
          <cell r="CD9" t="str">
            <v>NULO</v>
          </cell>
          <cell r="CF9" t="str">
            <v>2 - 1</v>
          </cell>
          <cell r="CG9" t="str">
            <v>|____|</v>
          </cell>
          <cell r="CH9" t="str">
            <v>|____|</v>
          </cell>
        </row>
        <row r="10">
          <cell r="AU10" t="str">
            <v>LUBRICAC.DE:</v>
          </cell>
          <cell r="AV10" t="str">
            <v>COLUMNA #1</v>
          </cell>
          <cell r="AY10" t="str">
            <v>COLUMNA #2</v>
          </cell>
          <cell r="BB10" t="str">
            <v>COLUMNA #3</v>
          </cell>
          <cell r="BE10" t="str">
            <v>GANTRY  #4</v>
          </cell>
          <cell r="BH10" t="str">
            <v>GANTRY  #5</v>
          </cell>
          <cell r="BK10" t="str">
            <v>GANTRY  #6</v>
          </cell>
        </row>
        <row r="11">
          <cell r="AU11" t="str">
            <v>INDICADOR</v>
          </cell>
          <cell r="AV11" t="str">
            <v>1-1</v>
          </cell>
          <cell r="AW11" t="str">
            <v>1-2</v>
          </cell>
          <cell r="AX11" t="str">
            <v>1-3</v>
          </cell>
          <cell r="AY11" t="str">
            <v>2-1</v>
          </cell>
          <cell r="AZ11" t="str">
            <v>2-2</v>
          </cell>
          <cell r="BA11" t="str">
            <v>2-3</v>
          </cell>
          <cell r="BB11" t="str">
            <v>3-1</v>
          </cell>
          <cell r="BC11" t="str">
            <v>3-2</v>
          </cell>
          <cell r="BD11" t="str">
            <v>3-3</v>
          </cell>
          <cell r="BE11" t="str">
            <v>4-1</v>
          </cell>
          <cell r="BF11" t="str">
            <v>4-2</v>
          </cell>
          <cell r="BG11" t="str">
            <v>4-3</v>
          </cell>
          <cell r="BH11" t="str">
            <v>5-1</v>
          </cell>
          <cell r="BI11" t="str">
            <v>5-2</v>
          </cell>
          <cell r="BJ11" t="str">
            <v>5-3</v>
          </cell>
          <cell r="BK11" t="str">
            <v>6-1</v>
          </cell>
          <cell r="BL11" t="str">
            <v>6-2</v>
          </cell>
          <cell r="BM11" t="str">
            <v>6-3</v>
          </cell>
          <cell r="BW11" t="str">
            <v>1 I 1</v>
          </cell>
          <cell r="BX11" t="str">
            <v>|___|</v>
          </cell>
          <cell r="BY11" t="str">
            <v>|___|</v>
          </cell>
          <cell r="BZ11" t="str">
            <v>|___|</v>
          </cell>
          <cell r="CA11" t="str">
            <v>1 - 1</v>
          </cell>
          <cell r="CB11" t="str">
            <v>|___|</v>
          </cell>
          <cell r="CC11" t="str">
            <v>|___|</v>
          </cell>
          <cell r="CD11" t="str">
            <v>|___|</v>
          </cell>
          <cell r="CF11" t="str">
            <v>2 - 2</v>
          </cell>
          <cell r="CG11" t="str">
            <v>|____|</v>
          </cell>
          <cell r="CH11" t="str">
            <v>|____|</v>
          </cell>
        </row>
        <row r="13">
          <cell r="AU13" t="str">
            <v xml:space="preserve">POSICION </v>
          </cell>
          <cell r="BW13" t="str">
            <v>1 I 2</v>
          </cell>
          <cell r="BX13" t="str">
            <v>|___|</v>
          </cell>
          <cell r="BY13" t="str">
            <v>|___|</v>
          </cell>
          <cell r="BZ13" t="str">
            <v>|___|</v>
          </cell>
          <cell r="CA13" t="str">
            <v>1 - 2</v>
          </cell>
          <cell r="CB13" t="str">
            <v>|___|</v>
          </cell>
          <cell r="CC13" t="str">
            <v>|___|</v>
          </cell>
          <cell r="CD13" t="str">
            <v>|___|</v>
          </cell>
          <cell r="CF13" t="str">
            <v>2 - 3</v>
          </cell>
          <cell r="CG13" t="str">
            <v>|____|</v>
          </cell>
          <cell r="CH13" t="str">
            <v>|____|</v>
          </cell>
        </row>
        <row r="14">
          <cell r="AU14" t="str">
            <v>AFUERA</v>
          </cell>
        </row>
        <row r="15">
          <cell r="BW15" t="str">
            <v>1 S 1</v>
          </cell>
          <cell r="BX15" t="str">
            <v>|___|</v>
          </cell>
          <cell r="BY15" t="str">
            <v>|___|</v>
          </cell>
          <cell r="BZ15" t="str">
            <v>|___|</v>
          </cell>
          <cell r="CA15" t="str">
            <v>1 - 3</v>
          </cell>
          <cell r="CB15" t="str">
            <v>|___|</v>
          </cell>
          <cell r="CC15" t="str">
            <v>|___|</v>
          </cell>
          <cell r="CD15" t="str">
            <v>|___|</v>
          </cell>
          <cell r="CF15" t="str">
            <v>2 - 4</v>
          </cell>
          <cell r="CG15" t="str">
            <v>|____|</v>
          </cell>
          <cell r="CH15" t="str">
            <v>|____|</v>
          </cell>
        </row>
        <row r="16">
          <cell r="AU16" t="str">
            <v>POSICION</v>
          </cell>
        </row>
        <row r="17">
          <cell r="AU17" t="str">
            <v>ADENTRO</v>
          </cell>
          <cell r="BW17" t="str">
            <v>1 S 2</v>
          </cell>
          <cell r="BX17" t="str">
            <v>|___|</v>
          </cell>
          <cell r="BY17" t="str">
            <v>|___|</v>
          </cell>
          <cell r="BZ17" t="str">
            <v>|___|</v>
          </cell>
          <cell r="CB17" t="str">
            <v>|___|</v>
          </cell>
          <cell r="CC17" t="str">
            <v>|___|</v>
          </cell>
          <cell r="CD17" t="str">
            <v>|___|</v>
          </cell>
          <cell r="CF17" t="str">
            <v>2 - 5</v>
          </cell>
          <cell r="CG17" t="str">
            <v>|____|</v>
          </cell>
          <cell r="CH17" t="str">
            <v>|____|</v>
          </cell>
        </row>
        <row r="18">
          <cell r="AV18" t="str">
            <v xml:space="preserve">     INSPECCION DEL CIRCUITO DE LUBRICACION H/OBT.</v>
          </cell>
        </row>
        <row r="19">
          <cell r="AV19" t="str">
            <v xml:space="preserve"> RODILLOS GUIAS DE COLUMNAS Y RODAMIENTOS GIRO GANTRY</v>
          </cell>
          <cell r="CF19" t="str">
            <v>2 - 6</v>
          </cell>
          <cell r="CG19" t="str">
            <v>|____|</v>
          </cell>
          <cell r="CH19" t="str">
            <v>|____|</v>
          </cell>
        </row>
        <row r="20">
          <cell r="BW20" t="str">
            <v>EXTRACTOR #2 ==&gt;&gt;   FUGAS  POR:</v>
          </cell>
          <cell r="CA20" t="str">
            <v>EXTRACTOR #2 ==&gt;&gt;   FLUJO  DE  AGUA</v>
          </cell>
        </row>
        <row r="21">
          <cell r="CF21" t="str">
            <v xml:space="preserve">  ACEITE   CIZALLA #3 ==&gt;&gt;   FUNCIONAMIENTO</v>
          </cell>
        </row>
        <row r="22">
          <cell r="AU22" t="str">
            <v>OPERARIO</v>
          </cell>
          <cell r="BE22" t="str">
            <v>TURNO: ________</v>
          </cell>
          <cell r="BI22" t="str">
            <v>HORA: ___________</v>
          </cell>
          <cell r="BW22" t="str">
            <v>RODILLO</v>
          </cell>
          <cell r="BX22" t="str">
            <v>SELLO</v>
          </cell>
          <cell r="BY22" t="str">
            <v>SOPORTE</v>
          </cell>
          <cell r="BZ22" t="str">
            <v>TUBOS-MANG.</v>
          </cell>
          <cell r="CA22" t="str">
            <v>CIRCUITO</v>
          </cell>
          <cell r="CB22" t="str">
            <v>BUENO</v>
          </cell>
          <cell r="CC22" t="str">
            <v>DEFICIENTE</v>
          </cell>
          <cell r="CD22" t="str">
            <v>NULO</v>
          </cell>
        </row>
        <row r="23">
          <cell r="AU23" t="str">
            <v>LUBRICAC.DE:</v>
          </cell>
          <cell r="AV23" t="str">
            <v>COLUMNA #1</v>
          </cell>
          <cell r="AY23" t="str">
            <v>COLUMNA #2</v>
          </cell>
          <cell r="BB23" t="str">
            <v>COLUMNA #3</v>
          </cell>
          <cell r="BE23" t="str">
            <v>GANTRY  #4</v>
          </cell>
          <cell r="BH23" t="str">
            <v>GANTRY  #5</v>
          </cell>
          <cell r="BK23" t="str">
            <v>GANTRY  #6</v>
          </cell>
          <cell r="CF23" t="str">
            <v>CIRCUITO</v>
          </cell>
          <cell r="CG23" t="str">
            <v>NORMAL</v>
          </cell>
          <cell r="CH23" t="str">
            <v>DEFICIENTE</v>
          </cell>
          <cell r="CI23" t="str">
            <v>OBSERVACIONES</v>
          </cell>
        </row>
        <row r="24">
          <cell r="AU24" t="str">
            <v>INDICADOR</v>
          </cell>
          <cell r="AV24" t="str">
            <v>1-1</v>
          </cell>
          <cell r="AW24" t="str">
            <v>1-2</v>
          </cell>
          <cell r="AX24" t="str">
            <v>1-3</v>
          </cell>
          <cell r="AY24" t="str">
            <v>2-1</v>
          </cell>
          <cell r="AZ24" t="str">
            <v>2-2</v>
          </cell>
          <cell r="BA24" t="str">
            <v>2-3</v>
          </cell>
          <cell r="BB24" t="str">
            <v>3-1</v>
          </cell>
          <cell r="BC24" t="str">
            <v>3-2</v>
          </cell>
          <cell r="BD24" t="str">
            <v>3-3</v>
          </cell>
          <cell r="BE24" t="str">
            <v>4-1</v>
          </cell>
          <cell r="BF24" t="str">
            <v>4-2</v>
          </cell>
          <cell r="BG24" t="str">
            <v>4-3</v>
          </cell>
          <cell r="BH24" t="str">
            <v>5-1</v>
          </cell>
          <cell r="BI24" t="str">
            <v>5-2</v>
          </cell>
          <cell r="BJ24" t="str">
            <v>5-3</v>
          </cell>
          <cell r="BK24" t="str">
            <v>6-1</v>
          </cell>
          <cell r="BL24" t="str">
            <v>6-2</v>
          </cell>
          <cell r="BM24" t="str">
            <v>6-3</v>
          </cell>
          <cell r="BW24" t="str">
            <v>2 I 1</v>
          </cell>
          <cell r="BX24" t="str">
            <v>|___|</v>
          </cell>
          <cell r="BY24" t="str">
            <v>|___|</v>
          </cell>
          <cell r="BZ24" t="str">
            <v>|___|</v>
          </cell>
          <cell r="CA24" t="str">
            <v>2 - 1</v>
          </cell>
          <cell r="CB24" t="str">
            <v>|___|</v>
          </cell>
          <cell r="CC24" t="str">
            <v>|___|</v>
          </cell>
          <cell r="CD24" t="str">
            <v>|___|</v>
          </cell>
        </row>
        <row r="25">
          <cell r="CF25" t="str">
            <v>3 - 1</v>
          </cell>
          <cell r="CG25" t="str">
            <v>|____|</v>
          </cell>
          <cell r="CH25" t="str">
            <v>|____|</v>
          </cell>
        </row>
        <row r="26">
          <cell r="AU26" t="str">
            <v xml:space="preserve">POSICION </v>
          </cell>
          <cell r="BW26" t="str">
            <v>2 I 2</v>
          </cell>
          <cell r="BX26" t="str">
            <v>|___|</v>
          </cell>
          <cell r="BY26" t="str">
            <v>|___|</v>
          </cell>
          <cell r="BZ26" t="str">
            <v>|___|</v>
          </cell>
          <cell r="CA26" t="str">
            <v>2 - 2</v>
          </cell>
          <cell r="CB26" t="str">
            <v>|___|</v>
          </cell>
          <cell r="CC26" t="str">
            <v>|___|</v>
          </cell>
          <cell r="CD26" t="str">
            <v>|___|</v>
          </cell>
        </row>
        <row r="27">
          <cell r="AU27" t="str">
            <v>AFUERA</v>
          </cell>
          <cell r="CF27" t="str">
            <v>3 - 2</v>
          </cell>
          <cell r="CG27" t="str">
            <v>|____|</v>
          </cell>
          <cell r="CH27" t="str">
            <v>|____|</v>
          </cell>
        </row>
        <row r="28">
          <cell r="BW28" t="str">
            <v>2 S 1</v>
          </cell>
          <cell r="BX28" t="str">
            <v>|___|</v>
          </cell>
          <cell r="BY28" t="str">
            <v>|___|</v>
          </cell>
          <cell r="BZ28" t="str">
            <v>|___|</v>
          </cell>
          <cell r="CA28" t="str">
            <v>2 - 3</v>
          </cell>
          <cell r="CB28" t="str">
            <v>|___|</v>
          </cell>
          <cell r="CC28" t="str">
            <v>|___|</v>
          </cell>
          <cell r="CD28" t="str">
            <v>|___|</v>
          </cell>
        </row>
        <row r="29">
          <cell r="AU29" t="str">
            <v>POSICION</v>
          </cell>
          <cell r="CF29" t="str">
            <v>3 - 3</v>
          </cell>
          <cell r="CG29" t="str">
            <v>|____|</v>
          </cell>
          <cell r="CH29" t="str">
            <v>|____|</v>
          </cell>
        </row>
        <row r="30">
          <cell r="AU30" t="str">
            <v>ADENTRO</v>
          </cell>
          <cell r="BW30" t="str">
            <v>2 S 2</v>
          </cell>
          <cell r="BX30" t="str">
            <v>|___|</v>
          </cell>
          <cell r="BY30" t="str">
            <v>|___|</v>
          </cell>
          <cell r="BZ30" t="str">
            <v>|___|</v>
          </cell>
          <cell r="CB30" t="str">
            <v>|___|</v>
          </cell>
          <cell r="CC30" t="str">
            <v>|___|</v>
          </cell>
          <cell r="CD30" t="str">
            <v>|___|</v>
          </cell>
        </row>
        <row r="31">
          <cell r="AU31" t="str">
            <v>_</v>
          </cell>
          <cell r="CF31" t="str">
            <v>3 - 4</v>
          </cell>
          <cell r="CG31" t="str">
            <v>|____|</v>
          </cell>
          <cell r="CH31" t="str">
            <v>|____|</v>
          </cell>
        </row>
        <row r="32">
          <cell r="AV32" t="str">
            <v xml:space="preserve">     INSPECCION DEL CIRCUITO DE LUBRICACION H/OBT.</v>
          </cell>
        </row>
        <row r="33">
          <cell r="AV33" t="str">
            <v xml:space="preserve"> RODILLOS GUIAS DE COLUMNAS Y RODAMIENTOS GIRO GANTRY</v>
          </cell>
          <cell r="BW33" t="str">
            <v>EXTRACTOR #3 ==&gt;&gt;   FUGAS  POR:</v>
          </cell>
          <cell r="CA33" t="str">
            <v>EXTRACTOR #3 ==&gt;&gt;   FLUJO  DE  AGUA</v>
          </cell>
          <cell r="CF33" t="str">
            <v>3 - 5</v>
          </cell>
          <cell r="CG33" t="str">
            <v>|____|</v>
          </cell>
          <cell r="CH33" t="str">
            <v>|____|</v>
          </cell>
        </row>
        <row r="35">
          <cell r="BW35" t="str">
            <v>RODILLO</v>
          </cell>
          <cell r="BX35" t="str">
            <v>SELLO</v>
          </cell>
          <cell r="BY35" t="str">
            <v>SOPORTE</v>
          </cell>
          <cell r="BZ35" t="str">
            <v>TUBOS-MANG.</v>
          </cell>
          <cell r="CA35" t="str">
            <v>CIRCUITO</v>
          </cell>
          <cell r="CB35" t="str">
            <v>BUENO</v>
          </cell>
          <cell r="CC35" t="str">
            <v>DEFICIENTE</v>
          </cell>
          <cell r="CD35" t="str">
            <v>NULO</v>
          </cell>
          <cell r="CF35" t="str">
            <v>3 - 6</v>
          </cell>
          <cell r="CG35" t="str">
            <v>|____|</v>
          </cell>
          <cell r="CH35" t="str">
            <v>|____|</v>
          </cell>
        </row>
        <row r="36">
          <cell r="AU36" t="str">
            <v>OPERARIO:</v>
          </cell>
          <cell r="BE36" t="str">
            <v>TURNO: ________</v>
          </cell>
          <cell r="BI36" t="str">
            <v>HORA: ___________</v>
          </cell>
        </row>
        <row r="37">
          <cell r="AU37" t="str">
            <v>LUBRICAC.DE:</v>
          </cell>
          <cell r="AV37" t="str">
            <v>COLUMNA #1</v>
          </cell>
          <cell r="AY37" t="str">
            <v>COLUMNA #2</v>
          </cell>
          <cell r="BB37" t="str">
            <v>COLUMNA #3</v>
          </cell>
          <cell r="BE37" t="str">
            <v>GANTRY  #4</v>
          </cell>
          <cell r="BH37" t="str">
            <v>GANTRY  #5</v>
          </cell>
          <cell r="BK37" t="str">
            <v>GANTRY  #6</v>
          </cell>
          <cell r="BW37" t="str">
            <v>3 I 1</v>
          </cell>
          <cell r="BX37" t="str">
            <v>|___|</v>
          </cell>
          <cell r="BY37" t="str">
            <v>|___|</v>
          </cell>
          <cell r="BZ37" t="str">
            <v>|___|</v>
          </cell>
          <cell r="CA37" t="str">
            <v>3 - 1</v>
          </cell>
          <cell r="CB37" t="str">
            <v>|___|</v>
          </cell>
          <cell r="CC37" t="str">
            <v>|___|</v>
          </cell>
          <cell r="CD37" t="str">
            <v>|___|</v>
          </cell>
          <cell r="CF37" t="str">
            <v xml:space="preserve">  ACEITE     CIZALLA #4 ==&gt;&gt;   FUNCIONAMIENTO</v>
          </cell>
        </row>
        <row r="38">
          <cell r="AU38" t="str">
            <v>INDICADOR</v>
          </cell>
          <cell r="AV38" t="str">
            <v>1-1</v>
          </cell>
          <cell r="AW38" t="str">
            <v>1-2</v>
          </cell>
          <cell r="AX38" t="str">
            <v>1-3</v>
          </cell>
          <cell r="AY38" t="str">
            <v>2-1</v>
          </cell>
          <cell r="AZ38" t="str">
            <v>2-2</v>
          </cell>
          <cell r="BA38" t="str">
            <v>2-3</v>
          </cell>
          <cell r="BB38" t="str">
            <v>3-1</v>
          </cell>
          <cell r="BC38" t="str">
            <v>3-2</v>
          </cell>
          <cell r="BD38" t="str">
            <v>3-3</v>
          </cell>
          <cell r="BE38" t="str">
            <v>4-1</v>
          </cell>
          <cell r="BF38" t="str">
            <v>4-2</v>
          </cell>
          <cell r="BG38" t="str">
            <v>4-3</v>
          </cell>
          <cell r="BH38" t="str">
            <v>5-1</v>
          </cell>
          <cell r="BI38" t="str">
            <v>5-2</v>
          </cell>
          <cell r="BJ38" t="str">
            <v>5-3</v>
          </cell>
          <cell r="BK38" t="str">
            <v>6-1</v>
          </cell>
          <cell r="BL38" t="str">
            <v>6-2</v>
          </cell>
          <cell r="BM38" t="str">
            <v>6-3</v>
          </cell>
        </row>
        <row r="39">
          <cell r="BW39" t="str">
            <v>3 I 2</v>
          </cell>
          <cell r="BX39" t="str">
            <v>|___|</v>
          </cell>
          <cell r="BY39" t="str">
            <v>|___|</v>
          </cell>
          <cell r="BZ39" t="str">
            <v>|___|</v>
          </cell>
          <cell r="CA39" t="str">
            <v>3 - 2</v>
          </cell>
          <cell r="CB39" t="str">
            <v>|___|</v>
          </cell>
          <cell r="CC39" t="str">
            <v>|___|</v>
          </cell>
          <cell r="CD39" t="str">
            <v>|___|</v>
          </cell>
          <cell r="CF39" t="str">
            <v>CIRCUITO</v>
          </cell>
          <cell r="CG39" t="str">
            <v>NORMAL</v>
          </cell>
          <cell r="CH39" t="str">
            <v>DEFICIENTE</v>
          </cell>
          <cell r="CI39" t="str">
            <v>OBSERVACIONES</v>
          </cell>
        </row>
        <row r="40">
          <cell r="AU40" t="str">
            <v xml:space="preserve">POSICION </v>
          </cell>
        </row>
        <row r="41">
          <cell r="AU41" t="str">
            <v>AFUERA</v>
          </cell>
          <cell r="BW41" t="str">
            <v>3 S 1</v>
          </cell>
          <cell r="BX41" t="str">
            <v>|___|</v>
          </cell>
          <cell r="BY41" t="str">
            <v>|___|</v>
          </cell>
          <cell r="BZ41" t="str">
            <v>|___|</v>
          </cell>
          <cell r="CA41" t="str">
            <v>3 - 3</v>
          </cell>
          <cell r="CB41" t="str">
            <v>|___|</v>
          </cell>
          <cell r="CC41" t="str">
            <v>|___|</v>
          </cell>
          <cell r="CD41" t="str">
            <v>|___|</v>
          </cell>
          <cell r="CF41" t="str">
            <v>4 - 1</v>
          </cell>
          <cell r="CG41" t="str">
            <v>|____|</v>
          </cell>
          <cell r="CH41" t="str">
            <v>|____|</v>
          </cell>
        </row>
        <row r="43">
          <cell r="AU43" t="str">
            <v>POSICION</v>
          </cell>
          <cell r="BW43" t="str">
            <v>3 S 2</v>
          </cell>
          <cell r="BX43" t="str">
            <v>|___|</v>
          </cell>
          <cell r="BY43" t="str">
            <v>|___|</v>
          </cell>
          <cell r="BZ43" t="str">
            <v>|___|</v>
          </cell>
          <cell r="CB43" t="str">
            <v>|___|</v>
          </cell>
          <cell r="CC43" t="str">
            <v>|___|</v>
          </cell>
          <cell r="CD43" t="str">
            <v>|___|</v>
          </cell>
          <cell r="CF43" t="str">
            <v>4 - 2</v>
          </cell>
          <cell r="CG43" t="str">
            <v>|____|</v>
          </cell>
          <cell r="CH43" t="str">
            <v>|____|</v>
          </cell>
        </row>
        <row r="44">
          <cell r="AU44" t="str">
            <v>ADENTRO</v>
          </cell>
        </row>
        <row r="45">
          <cell r="CF45" t="str">
            <v>4 - 3</v>
          </cell>
          <cell r="CG45" t="str">
            <v>|____|</v>
          </cell>
          <cell r="CH45" t="str">
            <v>|____|</v>
          </cell>
        </row>
        <row r="46">
          <cell r="BW46" t="str">
            <v>EXTRACTOR #4 ==&gt;&gt;   FUGAS  POR:</v>
          </cell>
          <cell r="CA46" t="str">
            <v>EXTRACTOR #4 ==&gt;&gt;   FLUJO  DE  AGUA</v>
          </cell>
        </row>
        <row r="47">
          <cell r="CF47" t="str">
            <v>4 - 4</v>
          </cell>
          <cell r="CG47" t="str">
            <v>|____|</v>
          </cell>
          <cell r="CH47" t="str">
            <v>|____|</v>
          </cell>
        </row>
        <row r="48">
          <cell r="BW48" t="str">
            <v>RODILLO</v>
          </cell>
          <cell r="BX48" t="str">
            <v>SELLO</v>
          </cell>
          <cell r="BY48" t="str">
            <v>SOPORTE</v>
          </cell>
          <cell r="BZ48" t="str">
            <v>TUBOS-MANG.</v>
          </cell>
          <cell r="CA48" t="str">
            <v>CIRCUITO</v>
          </cell>
          <cell r="CB48" t="str">
            <v>BUENO</v>
          </cell>
          <cell r="CC48" t="str">
            <v>DEFICIENTE</v>
          </cell>
          <cell r="CD48" t="str">
            <v>NULO</v>
          </cell>
        </row>
        <row r="49">
          <cell r="CF49" t="str">
            <v>4 - 5</v>
          </cell>
          <cell r="CG49" t="str">
            <v>|____|</v>
          </cell>
          <cell r="CH49" t="str">
            <v>|____|</v>
          </cell>
        </row>
        <row r="50">
          <cell r="BW50" t="str">
            <v>4 I 1</v>
          </cell>
          <cell r="BX50" t="str">
            <v>|___|</v>
          </cell>
          <cell r="BY50" t="str">
            <v>|___|</v>
          </cell>
          <cell r="BZ50" t="str">
            <v>|___|</v>
          </cell>
          <cell r="CA50" t="str">
            <v>4 - 1</v>
          </cell>
          <cell r="CB50" t="str">
            <v>|___|</v>
          </cell>
          <cell r="CC50" t="str">
            <v>|___|</v>
          </cell>
          <cell r="CD50" t="str">
            <v>|___|</v>
          </cell>
        </row>
        <row r="51">
          <cell r="CF51" t="str">
            <v>4 - 6</v>
          </cell>
          <cell r="CG51" t="str">
            <v>|____|</v>
          </cell>
          <cell r="CH51" t="str">
            <v>|____|</v>
          </cell>
        </row>
        <row r="52">
          <cell r="BW52" t="str">
            <v>4 I 2</v>
          </cell>
          <cell r="BX52" t="str">
            <v>|___|</v>
          </cell>
          <cell r="BY52" t="str">
            <v>|___|</v>
          </cell>
          <cell r="BZ52" t="str">
            <v>|___|</v>
          </cell>
          <cell r="CA52" t="str">
            <v>4 - 2</v>
          </cell>
          <cell r="CB52" t="str">
            <v>|___|</v>
          </cell>
          <cell r="CC52" t="str">
            <v>|___|</v>
          </cell>
          <cell r="CD52" t="str">
            <v>|___|</v>
          </cell>
        </row>
        <row r="53">
          <cell r="CF53" t="str">
            <v xml:space="preserve">   GRASA             FUNCIONAMIENTO</v>
          </cell>
        </row>
        <row r="54">
          <cell r="BW54" t="str">
            <v>4 S 1</v>
          </cell>
          <cell r="BX54" t="str">
            <v>|___|</v>
          </cell>
          <cell r="BY54" t="str">
            <v>|___|</v>
          </cell>
          <cell r="BZ54" t="str">
            <v>|___|</v>
          </cell>
          <cell r="CA54" t="str">
            <v>4 - 3</v>
          </cell>
          <cell r="CB54" t="str">
            <v>|___|</v>
          </cell>
          <cell r="CC54" t="str">
            <v>|___|</v>
          </cell>
          <cell r="CD54" t="str">
            <v>|___|</v>
          </cell>
        </row>
        <row r="55">
          <cell r="CF55" t="str">
            <v>BOMBAS</v>
          </cell>
          <cell r="CG55" t="str">
            <v>NORMAL</v>
          </cell>
          <cell r="CH55" t="str">
            <v>DEFICIENTE</v>
          </cell>
          <cell r="CI55" t="str">
            <v>OBSERVACIONES</v>
          </cell>
        </row>
        <row r="56">
          <cell r="BW56" t="str">
            <v>4 S 2</v>
          </cell>
          <cell r="BX56" t="str">
            <v>|___|</v>
          </cell>
          <cell r="BY56" t="str">
            <v>|___|</v>
          </cell>
          <cell r="BZ56" t="str">
            <v>|___|</v>
          </cell>
          <cell r="CB56" t="str">
            <v>|___|</v>
          </cell>
          <cell r="CC56" t="str">
            <v>|___|</v>
          </cell>
          <cell r="CD56" t="str">
            <v>|___|</v>
          </cell>
        </row>
        <row r="57">
          <cell r="CF57" t="str">
            <v># 1</v>
          </cell>
          <cell r="CG57" t="str">
            <v>|____|</v>
          </cell>
          <cell r="CH57" t="str">
            <v>|____|</v>
          </cell>
        </row>
        <row r="59">
          <cell r="CF59" t="str">
            <v># 2</v>
          </cell>
          <cell r="CG59" t="str">
            <v>|____|</v>
          </cell>
          <cell r="CH59" t="str">
            <v>|____|</v>
          </cell>
        </row>
      </sheetData>
      <sheetData sheetId="9">
        <row r="2">
          <cell r="BZ2" t="str">
            <v xml:space="preserve">          ACERIA   M.C.C.</v>
          </cell>
        </row>
      </sheetData>
      <sheetData sheetId="10">
        <row r="2">
          <cell r="BZ2" t="str">
            <v xml:space="preserve">          ACERIA   M.C.C.</v>
          </cell>
        </row>
      </sheetData>
      <sheetData sheetId="11">
        <row r="2">
          <cell r="BZ2" t="str">
            <v xml:space="preserve">          ACERIA   M.C.C.</v>
          </cell>
        </row>
      </sheetData>
      <sheetData sheetId="12">
        <row r="2">
          <cell r="BZ2" t="str">
            <v xml:space="preserve">          ACERIA   M.C.C.</v>
          </cell>
        </row>
      </sheetData>
      <sheetData sheetId="13">
        <row r="2">
          <cell r="BZ2" t="str">
            <v xml:space="preserve">          ACERIA   M.C.C.</v>
          </cell>
        </row>
      </sheetData>
      <sheetData sheetId="14">
        <row r="2">
          <cell r="BZ2" t="str">
            <v xml:space="preserve">          ACERIA   M.C.C.</v>
          </cell>
        </row>
      </sheetData>
      <sheetData sheetId="15"/>
      <sheetData sheetId="16">
        <row r="2">
          <cell r="BZ2" t="str">
            <v xml:space="preserve">          ACERIA   M.C.C.</v>
          </cell>
        </row>
      </sheetData>
      <sheetData sheetId="17"/>
      <sheetData sheetId="18">
        <row r="2">
          <cell r="BZ2" t="str">
            <v xml:space="preserve">          ACERIA   M.C.C.</v>
          </cell>
        </row>
      </sheetData>
      <sheetData sheetId="19"/>
      <sheetData sheetId="20"/>
      <sheetData sheetId="21"/>
      <sheetData sheetId="22">
        <row r="2">
          <cell r="BZ2" t="str">
            <v xml:space="preserve">          ACERIA   M.C.C.</v>
          </cell>
        </row>
      </sheetData>
      <sheetData sheetId="23"/>
      <sheetData sheetId="24"/>
      <sheetData sheetId="25">
        <row r="2">
          <cell r="BZ2" t="str">
            <v xml:space="preserve">          ACERIA   M.C.C.</v>
          </cell>
        </row>
      </sheetData>
      <sheetData sheetId="26"/>
      <sheetData sheetId="27">
        <row r="2">
          <cell r="BZ2" t="str">
            <v xml:space="preserve">          ACERIA   M.C.C.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BZ2" t="str">
            <v xml:space="preserve">          ACERIA   M.C.C.</v>
          </cell>
        </row>
      </sheetData>
      <sheetData sheetId="54"/>
      <sheetData sheetId="55">
        <row r="2">
          <cell r="BZ2" t="str">
            <v xml:space="preserve">          ACERIA   M.C.C.</v>
          </cell>
        </row>
      </sheetData>
      <sheetData sheetId="56">
        <row r="2">
          <cell r="BZ2" t="str">
            <v xml:space="preserve">          ACERIA   M.C.C.</v>
          </cell>
        </row>
      </sheetData>
      <sheetData sheetId="57">
        <row r="2">
          <cell r="BZ2" t="str">
            <v xml:space="preserve">          ACERIA   M.C.C.</v>
          </cell>
        </row>
      </sheetData>
      <sheetData sheetId="58">
        <row r="2">
          <cell r="BZ2" t="str">
            <v xml:space="preserve">          ACERIA   M.C.C.</v>
          </cell>
        </row>
      </sheetData>
      <sheetData sheetId="59">
        <row r="2">
          <cell r="BZ2" t="str">
            <v xml:space="preserve">          ACERIA   M.C.C.</v>
          </cell>
        </row>
      </sheetData>
      <sheetData sheetId="60">
        <row r="2">
          <cell r="BZ2" t="str">
            <v xml:space="preserve">          ACERIA   M.C.C.</v>
          </cell>
        </row>
      </sheetData>
      <sheetData sheetId="61">
        <row r="2">
          <cell r="BZ2" t="str">
            <v xml:space="preserve">          ACERIA   M.C.C.</v>
          </cell>
        </row>
      </sheetData>
      <sheetData sheetId="62">
        <row r="2">
          <cell r="BZ2" t="str">
            <v xml:space="preserve">          ACERIA   M.C.C.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"/>
      <sheetName val="Inventario"/>
      <sheetName val="PR 1"/>
    </sheetNames>
    <sheetDataSet>
      <sheetData sheetId="0"/>
      <sheetData sheetId="1">
        <row r="2">
          <cell r="A2">
            <v>194</v>
          </cell>
          <cell r="B2" t="str">
            <v>5207 25 8</v>
          </cell>
          <cell r="C2" t="str">
            <v>BASE SOPORTE PARA OBO CLIC</v>
          </cell>
          <cell r="D2">
            <v>4900</v>
          </cell>
          <cell r="E2" t="str">
            <v>un</v>
          </cell>
        </row>
        <row r="3">
          <cell r="A3">
            <v>856</v>
          </cell>
          <cell r="B3" t="str">
            <v>5331 50 1</v>
          </cell>
          <cell r="C3" t="str">
            <v>CINTA DE CONEXIÓN Y DILATACIÓN EN COBRE ESTAÑADO</v>
          </cell>
          <cell r="D3">
            <v>45400</v>
          </cell>
          <cell r="E3" t="str">
            <v>un</v>
          </cell>
        </row>
        <row r="4">
          <cell r="A4">
            <v>925.75</v>
          </cell>
          <cell r="B4" t="str">
            <v>5040 09 4</v>
          </cell>
          <cell r="C4" t="str">
            <v>ABRAZADERA DE PUESTA A TIERRA 3/4"</v>
          </cell>
          <cell r="D4">
            <v>23900</v>
          </cell>
          <cell r="E4" t="str">
            <v>un</v>
          </cell>
        </row>
        <row r="5">
          <cell r="A5">
            <v>939</v>
          </cell>
          <cell r="B5" t="str">
            <v>5043 10 7</v>
          </cell>
          <cell r="C5" t="str">
            <v>BORNE DE PUESTA A TIERRA</v>
          </cell>
          <cell r="D5">
            <v>15100</v>
          </cell>
          <cell r="E5" t="str">
            <v>un</v>
          </cell>
        </row>
        <row r="6">
          <cell r="A6">
            <v>1809</v>
          </cell>
          <cell r="B6" t="str">
            <v>5015 07 3</v>
          </cell>
          <cell r="C6" t="str">
            <v>BARRAJE DE CONEXIÓN EQUIPOTENCIAL</v>
          </cell>
          <cell r="D6">
            <v>100000</v>
          </cell>
          <cell r="E6" t="str">
            <v>un</v>
          </cell>
        </row>
        <row r="7">
          <cell r="A7">
            <v>1818</v>
          </cell>
          <cell r="B7" t="str">
            <v>5012 01 5</v>
          </cell>
          <cell r="C7" t="str">
            <v>BORNE DE CONEXIÓN</v>
          </cell>
          <cell r="D7">
            <v>83600</v>
          </cell>
          <cell r="E7" t="str">
            <v>un</v>
          </cell>
        </row>
        <row r="8">
          <cell r="A8">
            <v>13305310</v>
          </cell>
          <cell r="B8" t="str">
            <v>N/A</v>
          </cell>
          <cell r="C8" t="str">
            <v xml:space="preserve">WEICON - FLEX CLASICO GRIS 310ml </v>
          </cell>
          <cell r="D8">
            <v>99762</v>
          </cell>
          <cell r="E8" t="str">
            <v>un</v>
          </cell>
        </row>
        <row r="9">
          <cell r="A9" t="str">
            <v>101 16-1000</v>
          </cell>
          <cell r="B9" t="str">
            <v>N/A</v>
          </cell>
          <cell r="C9" t="str">
            <v xml:space="preserve">MASTIL GFK 16mm x 1m </v>
          </cell>
          <cell r="D9">
            <v>90000</v>
          </cell>
          <cell r="E9" t="str">
            <v>un</v>
          </cell>
        </row>
        <row r="10">
          <cell r="A10" t="str">
            <v>101 16-3000</v>
          </cell>
          <cell r="B10" t="str">
            <v>5408 10 9</v>
          </cell>
          <cell r="C10" t="str">
            <v xml:space="preserve">MASTIL GFK 16mm x 3m </v>
          </cell>
          <cell r="D10">
            <v>259900</v>
          </cell>
          <cell r="E10" t="str">
            <v>un</v>
          </cell>
        </row>
        <row r="11">
          <cell r="A11" t="str">
            <v>101 20-3000</v>
          </cell>
          <cell r="B11" t="str">
            <v>5408 10 5</v>
          </cell>
          <cell r="C11" t="str">
            <v xml:space="preserve">MASTIL GFK 20mm x 3m </v>
          </cell>
          <cell r="D11">
            <v>585900</v>
          </cell>
          <cell r="E11" t="str">
            <v>un</v>
          </cell>
        </row>
        <row r="12">
          <cell r="A12" t="str">
            <v>101 20-6000</v>
          </cell>
          <cell r="B12" t="str">
            <v>5408 14 8</v>
          </cell>
          <cell r="C12" t="str">
            <v xml:space="preserve">MASTIL GFK 20mm x 6m </v>
          </cell>
          <cell r="D12">
            <v>1170400</v>
          </cell>
          <cell r="E12" t="str">
            <v>un</v>
          </cell>
        </row>
        <row r="13">
          <cell r="A13" t="str">
            <v>101 3B-4000</v>
          </cell>
          <cell r="B13" t="str">
            <v>5402 86 4</v>
          </cell>
          <cell r="C13" t="str">
            <v>PUNTA CAPTORA ALUMINIO 4M</v>
          </cell>
          <cell r="D13">
            <v>936600</v>
          </cell>
          <cell r="E13" t="str">
            <v>un</v>
          </cell>
        </row>
        <row r="14">
          <cell r="A14" t="str">
            <v>101 3B-5000</v>
          </cell>
          <cell r="B14" t="str">
            <v>5402 86 8</v>
          </cell>
          <cell r="C14" t="str">
            <v>PUNTA CAPTORA ALUMINIO 5M</v>
          </cell>
          <cell r="D14">
            <v>1280000</v>
          </cell>
          <cell r="E14" t="str">
            <v>un</v>
          </cell>
        </row>
        <row r="15">
          <cell r="A15" t="str">
            <v>101 3B-5500</v>
          </cell>
          <cell r="B15" t="str">
            <v>5402 86 8</v>
          </cell>
          <cell r="C15" t="str">
            <v>PUNTA CAPTORA ALUMINIO 5.5M</v>
          </cell>
          <cell r="D15">
            <v>1280000</v>
          </cell>
          <cell r="E15" t="str">
            <v>un</v>
          </cell>
        </row>
        <row r="16">
          <cell r="A16" t="str">
            <v>101 3B-6000</v>
          </cell>
          <cell r="B16" t="str">
            <v>5402 87 2</v>
          </cell>
          <cell r="C16" t="str">
            <v>PUNTA CAPTORA ALUMINIO 6M</v>
          </cell>
          <cell r="D16">
            <v>1492900</v>
          </cell>
          <cell r="E16" t="str">
            <v>un</v>
          </cell>
        </row>
        <row r="17">
          <cell r="A17" t="str">
            <v>101 3B-7000</v>
          </cell>
          <cell r="B17" t="str">
            <v>5402 87 6</v>
          </cell>
          <cell r="C17" t="str">
            <v>PUNTA CAPTORA ALUMINIO 7M</v>
          </cell>
          <cell r="D17" t="str">
            <v>-</v>
          </cell>
          <cell r="E17" t="str">
            <v>un</v>
          </cell>
        </row>
        <row r="18">
          <cell r="A18" t="str">
            <v>101 3B-8000</v>
          </cell>
          <cell r="B18" t="str">
            <v>5402 88 0</v>
          </cell>
          <cell r="C18" t="str">
            <v>PUNTA CAPTORA ALUMINIO 8M</v>
          </cell>
          <cell r="D18">
            <v>2201000</v>
          </cell>
          <cell r="E18" t="str">
            <v>un</v>
          </cell>
        </row>
        <row r="19">
          <cell r="A19" t="str">
            <v>101 3-ES-16</v>
          </cell>
          <cell r="B19" t="str">
            <v>5408 97 6</v>
          </cell>
          <cell r="C19" t="str">
            <v xml:space="preserve">SET PROTECIÓN AISLADO - FIJACIÓN TRIANGULAR </v>
          </cell>
          <cell r="D19">
            <v>1156600</v>
          </cell>
          <cell r="E19" t="str">
            <v>un</v>
          </cell>
        </row>
        <row r="20">
          <cell r="A20" t="str">
            <v>101 A-L100</v>
          </cell>
          <cell r="B20" t="str">
            <v>5402 80 8</v>
          </cell>
          <cell r="C20" t="str">
            <v>PUNTA CAPTORA ACERO GALVANIZADO 100cm</v>
          </cell>
          <cell r="D20">
            <v>140400</v>
          </cell>
          <cell r="E20" t="str">
            <v>un</v>
          </cell>
        </row>
        <row r="21">
          <cell r="A21" t="str">
            <v>101 FS-16</v>
          </cell>
          <cell r="B21" t="str">
            <v>5408 98 0</v>
          </cell>
          <cell r="C21" t="str">
            <v xml:space="preserve">SET PROTECIÓN AISLADO - FIJACIÓN EN V </v>
          </cell>
          <cell r="D21">
            <v>1040700</v>
          </cell>
          <cell r="E21" t="str">
            <v>un</v>
          </cell>
        </row>
        <row r="22">
          <cell r="A22" t="str">
            <v>101 IES</v>
          </cell>
          <cell r="B22" t="str">
            <v>5408 39 3</v>
          </cell>
          <cell r="C22" t="str">
            <v>TERMINAL</v>
          </cell>
          <cell r="D22">
            <v>210700</v>
          </cell>
          <cell r="E22" t="str">
            <v>un</v>
          </cell>
        </row>
        <row r="23">
          <cell r="A23" t="str">
            <v>101 ISP M10</v>
          </cell>
          <cell r="B23" t="str">
            <v>5408 45 8</v>
          </cell>
          <cell r="C23" t="str">
            <v>PUNTA CAPTORA</v>
          </cell>
          <cell r="D23">
            <v>55700</v>
          </cell>
          <cell r="E23" t="str">
            <v>un</v>
          </cell>
        </row>
        <row r="24">
          <cell r="A24" t="str">
            <v>101 IV-16</v>
          </cell>
          <cell r="B24" t="str">
            <v>5408 55 7</v>
          </cell>
          <cell r="C24" t="str">
            <v>PIEZA DE PROLONGACIÓN</v>
          </cell>
          <cell r="D24">
            <v>152200</v>
          </cell>
          <cell r="E24" t="str">
            <v>un</v>
          </cell>
        </row>
        <row r="25">
          <cell r="A25" t="str">
            <v>101 J1000</v>
          </cell>
          <cell r="B25" t="str">
            <v>5401 97 0</v>
          </cell>
          <cell r="C25" t="str">
            <v>PUNTA CAPTORA ALUMINIO 100cm JUNIOR</v>
          </cell>
          <cell r="D25">
            <v>36700</v>
          </cell>
          <cell r="E25" t="str">
            <v>un</v>
          </cell>
        </row>
        <row r="26">
          <cell r="A26" t="str">
            <v>101 VL3500</v>
          </cell>
          <cell r="B26" t="str">
            <v>5401 99 3</v>
          </cell>
          <cell r="C26" t="str">
            <v>PUNTA CAPTORA CON REDUCCIÓN</v>
          </cell>
          <cell r="D26">
            <v>190500</v>
          </cell>
          <cell r="E26" t="str">
            <v>un</v>
          </cell>
        </row>
        <row r="27">
          <cell r="A27" t="str">
            <v>101 VS-16</v>
          </cell>
          <cell r="B27" t="str">
            <v>5408 97 8</v>
          </cell>
          <cell r="C27" t="str">
            <v xml:space="preserve">SET PROTECIÓN AISLADO - FIJACIÓN EN V </v>
          </cell>
          <cell r="D27">
            <v>1040700</v>
          </cell>
          <cell r="E27" t="str">
            <v>un</v>
          </cell>
        </row>
        <row r="28">
          <cell r="A28" t="str">
            <v>101/ALU1000-DX</v>
          </cell>
          <cell r="B28" t="str">
            <v>N/A</v>
          </cell>
          <cell r="C28" t="str">
            <v xml:space="preserve">PUNTA CAPTORA ALUMINIO 100cm </v>
          </cell>
          <cell r="D28">
            <v>98300</v>
          </cell>
          <cell r="E28" t="str">
            <v>un</v>
          </cell>
        </row>
        <row r="29">
          <cell r="A29" t="str">
            <v>101/ALU1000-DX-SB</v>
          </cell>
          <cell r="B29" t="str">
            <v>N/A</v>
          </cell>
          <cell r="C29" t="str">
            <v>PUNTA CAPTORA ALUMINIO 100cm SIN BASE</v>
          </cell>
          <cell r="D29">
            <v>59900</v>
          </cell>
          <cell r="E29" t="str">
            <v>un</v>
          </cell>
        </row>
        <row r="30">
          <cell r="A30" t="str">
            <v>101/ALU1200-DX</v>
          </cell>
          <cell r="B30" t="str">
            <v>N/A</v>
          </cell>
          <cell r="C30" t="str">
            <v xml:space="preserve">PUNTA CAPTORA ALUMINIO 120cm </v>
          </cell>
          <cell r="D30">
            <v>105000</v>
          </cell>
          <cell r="E30" t="str">
            <v>un</v>
          </cell>
        </row>
        <row r="31">
          <cell r="A31" t="str">
            <v>101/ALU1200-DX-SB</v>
          </cell>
          <cell r="B31" t="str">
            <v>N/A</v>
          </cell>
          <cell r="C31" t="str">
            <v>PUNTA CAPTORA ALUMINIO 120cm SIN BASE</v>
          </cell>
          <cell r="D31">
            <v>68000</v>
          </cell>
        </row>
        <row r="32">
          <cell r="A32" t="str">
            <v>101/ALU1300-DX</v>
          </cell>
          <cell r="B32" t="str">
            <v>N/A</v>
          </cell>
          <cell r="C32" t="str">
            <v xml:space="preserve">PUNTA CAPTORA ALUMINIO 130cm </v>
          </cell>
          <cell r="D32">
            <v>108600</v>
          </cell>
          <cell r="E32" t="str">
            <v>un</v>
          </cell>
        </row>
        <row r="33">
          <cell r="A33" t="str">
            <v>101/ALU1300-DX</v>
          </cell>
          <cell r="B33" t="str">
            <v>N/A</v>
          </cell>
          <cell r="C33" t="str">
            <v>PUNTA CAPTORA ALUMINIO 130cm SIN BASE</v>
          </cell>
          <cell r="D33">
            <v>71800</v>
          </cell>
        </row>
        <row r="34">
          <cell r="A34" t="str">
            <v>101/ALU1500-DX</v>
          </cell>
          <cell r="B34" t="str">
            <v>N/A</v>
          </cell>
          <cell r="C34" t="str">
            <v xml:space="preserve">PUNTA CAPTORA ALUMINIO 150cm </v>
          </cell>
          <cell r="D34">
            <v>112500</v>
          </cell>
          <cell r="E34" t="str">
            <v>un</v>
          </cell>
        </row>
        <row r="35">
          <cell r="A35" t="str">
            <v>101/ALU1500-DX-SB</v>
          </cell>
          <cell r="B35" t="str">
            <v>N/A</v>
          </cell>
          <cell r="C35" t="str">
            <v>PUNTA CAPTORA ALUMINIO 150cm SIN BASE</v>
          </cell>
          <cell r="D35">
            <v>76200</v>
          </cell>
          <cell r="E35" t="str">
            <v>un</v>
          </cell>
        </row>
        <row r="36">
          <cell r="A36" t="str">
            <v>101/ALU2000-DX</v>
          </cell>
          <cell r="B36" t="str">
            <v>N/A</v>
          </cell>
          <cell r="C36" t="str">
            <v xml:space="preserve">PUNTA CAPTORA ALUMINIO 200cm </v>
          </cell>
          <cell r="D36">
            <v>129700</v>
          </cell>
          <cell r="E36" t="str">
            <v>un</v>
          </cell>
        </row>
        <row r="37">
          <cell r="A37" t="str">
            <v>101/ALU2000-DX-SB</v>
          </cell>
          <cell r="B37" t="str">
            <v>N/A</v>
          </cell>
          <cell r="C37" t="str">
            <v>PUNTA CAPTORA ALUMINIO 200cm SIN BASE</v>
          </cell>
          <cell r="D37">
            <v>92500</v>
          </cell>
          <cell r="E37" t="str">
            <v>un</v>
          </cell>
        </row>
        <row r="38">
          <cell r="A38" t="str">
            <v>101/ALU3000-DX</v>
          </cell>
          <cell r="B38" t="str">
            <v>N/A</v>
          </cell>
          <cell r="C38" t="str">
            <v xml:space="preserve">PUNTA CAPTORA ALUMINIO 300cm </v>
          </cell>
          <cell r="D38">
            <v>155000</v>
          </cell>
          <cell r="E38" t="str">
            <v>un</v>
          </cell>
        </row>
        <row r="39">
          <cell r="A39" t="str">
            <v>101/ALU3000-DX-SB</v>
          </cell>
          <cell r="B39" t="str">
            <v>N/A</v>
          </cell>
          <cell r="C39" t="str">
            <v>PUNTA CAPTORA ALUMINIO 300cm SIN BASE</v>
          </cell>
          <cell r="D39">
            <v>125100</v>
          </cell>
          <cell r="E39" t="str">
            <v>un</v>
          </cell>
        </row>
        <row r="40">
          <cell r="A40" t="str">
            <v>101/ALU300-DX</v>
          </cell>
          <cell r="B40" t="str">
            <v>N/A</v>
          </cell>
          <cell r="C40" t="str">
            <v>PUNTA CAPTORA ALUMINIO 30cm</v>
          </cell>
          <cell r="D40">
            <v>74500</v>
          </cell>
          <cell r="E40" t="str">
            <v>un</v>
          </cell>
        </row>
        <row r="41">
          <cell r="A41" t="str">
            <v>101/ALU4000 DX</v>
          </cell>
          <cell r="B41" t="str">
            <v>N/A</v>
          </cell>
          <cell r="C41" t="str">
            <v xml:space="preserve">PUNTA CAPTORA ALUMINIO 400cm </v>
          </cell>
          <cell r="D41">
            <v>81300</v>
          </cell>
          <cell r="E41" t="str">
            <v>un</v>
          </cell>
        </row>
        <row r="42">
          <cell r="A42" t="str">
            <v>101/ALU4000-DX-SB</v>
          </cell>
          <cell r="B42" t="str">
            <v>N/A</v>
          </cell>
          <cell r="C42" t="str">
            <v>PUNTA CAPTORA ALUMINIO 400cm SIN BASE</v>
          </cell>
          <cell r="D42">
            <v>147000</v>
          </cell>
          <cell r="E42" t="str">
            <v>un</v>
          </cell>
        </row>
        <row r="43">
          <cell r="A43" t="str">
            <v>101/ALU600-DX</v>
          </cell>
          <cell r="B43" t="str">
            <v>N/A</v>
          </cell>
          <cell r="C43" t="str">
            <v xml:space="preserve">PUNTA CAPTORA ALUMINIO 60cm </v>
          </cell>
          <cell r="D43">
            <v>87000</v>
          </cell>
          <cell r="E43" t="str">
            <v>un</v>
          </cell>
        </row>
        <row r="44">
          <cell r="A44" t="str">
            <v>101/ALU600-DX-SB</v>
          </cell>
          <cell r="B44" t="str">
            <v>N/A</v>
          </cell>
          <cell r="C44" t="str">
            <v>PUNTA CAPTORA ALUMINIO 60cm SIN BASE</v>
          </cell>
          <cell r="D44">
            <v>46900</v>
          </cell>
          <cell r="E44" t="str">
            <v>un</v>
          </cell>
        </row>
        <row r="45">
          <cell r="A45" t="str">
            <v>101/ALU700-DX</v>
          </cell>
          <cell r="B45" t="str">
            <v>N/A</v>
          </cell>
          <cell r="C45" t="str">
            <v xml:space="preserve">PUNTA CAPTORA ALUMINIO 70 cm </v>
          </cell>
          <cell r="D45">
            <v>90000</v>
          </cell>
          <cell r="E45" t="str">
            <v>un</v>
          </cell>
        </row>
        <row r="46">
          <cell r="A46" t="str">
            <v>101/ALU800-DX</v>
          </cell>
          <cell r="B46" t="str">
            <v>N/A</v>
          </cell>
          <cell r="C46" t="str">
            <v xml:space="preserve">PUNTA CAPTORA ALUMINIO 80cm </v>
          </cell>
          <cell r="D46">
            <v>92700</v>
          </cell>
          <cell r="E46" t="str">
            <v>un</v>
          </cell>
        </row>
        <row r="47">
          <cell r="A47" t="str">
            <v>101/ALU800-DX-SB</v>
          </cell>
          <cell r="B47" t="str">
            <v>N/A</v>
          </cell>
          <cell r="C47" t="str">
            <v>PUNTA CAPTORA ALUMINIO 80cm SIN BASE</v>
          </cell>
          <cell r="D47">
            <v>53400</v>
          </cell>
        </row>
        <row r="48">
          <cell r="A48" t="str">
            <v>101/CU1000-DX</v>
          </cell>
          <cell r="B48" t="str">
            <v>N/A</v>
          </cell>
          <cell r="C48" t="str">
            <v xml:space="preserve">PUNTA CAPTORA COBRE 100cm </v>
          </cell>
          <cell r="D48">
            <v>551000</v>
          </cell>
          <cell r="E48" t="str">
            <v>un</v>
          </cell>
        </row>
        <row r="49">
          <cell r="A49" t="str">
            <v>101/CU1000-DX-SB</v>
          </cell>
          <cell r="B49" t="str">
            <v>N/A</v>
          </cell>
          <cell r="C49" t="str">
            <v xml:space="preserve">PUNTA CAPTORA COBRE 100cm SIN BASE </v>
          </cell>
          <cell r="D49">
            <v>460700</v>
          </cell>
        </row>
        <row r="50">
          <cell r="A50" t="str">
            <v>101/CU-1200-DX</v>
          </cell>
          <cell r="B50" t="str">
            <v>N/A</v>
          </cell>
          <cell r="C50" t="str">
            <v xml:space="preserve">PUNTA CAPTORA COBRE 120cm  </v>
          </cell>
          <cell r="D50">
            <v>420723</v>
          </cell>
          <cell r="E50" t="str">
            <v>un</v>
          </cell>
        </row>
        <row r="51">
          <cell r="A51" t="str">
            <v>101/CU-1200-DX-SB</v>
          </cell>
          <cell r="B51" t="str">
            <v>N/A</v>
          </cell>
          <cell r="C51" t="str">
            <v>PUNTA CAPTORA COBRE 120cm SIN BASE</v>
          </cell>
          <cell r="D51">
            <v>320423</v>
          </cell>
        </row>
        <row r="52">
          <cell r="A52" t="str">
            <v>101/CU1500-DX</v>
          </cell>
          <cell r="B52" t="str">
            <v>N/A</v>
          </cell>
          <cell r="C52" t="str">
            <v xml:space="preserve">PUNTA CAPTORA COBRE 150cm </v>
          </cell>
          <cell r="D52">
            <v>620000</v>
          </cell>
        </row>
        <row r="53">
          <cell r="A53" t="str">
            <v>101/CU1500-DX-SB</v>
          </cell>
          <cell r="B53" t="str">
            <v>N/A</v>
          </cell>
          <cell r="C53" t="str">
            <v xml:space="preserve">PUNTA CAPTORA COBRE 150cm SIN BASE </v>
          </cell>
          <cell r="D53" t="str">
            <v>-</v>
          </cell>
          <cell r="E53" t="str">
            <v>un</v>
          </cell>
        </row>
        <row r="54">
          <cell r="A54" t="str">
            <v>101/CU400-DX</v>
          </cell>
          <cell r="B54" t="str">
            <v>N/A</v>
          </cell>
          <cell r="C54" t="str">
            <v xml:space="preserve">PUNTA CAPTORA COBRE 40cm </v>
          </cell>
          <cell r="D54">
            <v>250000</v>
          </cell>
          <cell r="E54" t="str">
            <v>un</v>
          </cell>
        </row>
        <row r="55">
          <cell r="A55" t="str">
            <v>101/CU400-DX-SB</v>
          </cell>
          <cell r="B55" t="str">
            <v>N/A</v>
          </cell>
          <cell r="C55" t="str">
            <v xml:space="preserve">PUNTA CAPTORA COBRE 40 cm SIN BASE </v>
          </cell>
          <cell r="D55" t="str">
            <v>-</v>
          </cell>
          <cell r="E55" t="str">
            <v>un</v>
          </cell>
        </row>
        <row r="56">
          <cell r="A56" t="str">
            <v>101/CU500-DX</v>
          </cell>
          <cell r="B56" t="str">
            <v>N/A</v>
          </cell>
          <cell r="C56" t="str">
            <v xml:space="preserve">PUNTA CAPTORA COBRE 50cm </v>
          </cell>
          <cell r="D56" t="str">
            <v>-</v>
          </cell>
          <cell r="E56" t="str">
            <v>un</v>
          </cell>
        </row>
        <row r="57">
          <cell r="A57" t="str">
            <v>101/CU600-DX</v>
          </cell>
          <cell r="B57" t="str">
            <v>N/A</v>
          </cell>
          <cell r="C57" t="str">
            <v xml:space="preserve">PUNTA CAPTORA COBRE 60cm </v>
          </cell>
          <cell r="D57">
            <v>450000</v>
          </cell>
          <cell r="E57" t="str">
            <v>un</v>
          </cell>
        </row>
        <row r="58">
          <cell r="A58" t="str">
            <v>101/CU600-DX-SB</v>
          </cell>
          <cell r="B58" t="str">
            <v>N/A</v>
          </cell>
          <cell r="C58" t="str">
            <v xml:space="preserve">PUNTA CAPTORA COBRE 60 cm SIN BASE </v>
          </cell>
          <cell r="D58" t="str">
            <v>-</v>
          </cell>
          <cell r="E58" t="str">
            <v>un</v>
          </cell>
        </row>
        <row r="59">
          <cell r="A59" t="str">
            <v>101/CU800-DX</v>
          </cell>
          <cell r="B59" t="str">
            <v>N/A</v>
          </cell>
          <cell r="C59" t="str">
            <v xml:space="preserve">PUNTA CAPTORA COBRE 80cm </v>
          </cell>
          <cell r="D59">
            <v>450000</v>
          </cell>
          <cell r="E59" t="str">
            <v>un</v>
          </cell>
        </row>
        <row r="60">
          <cell r="A60" t="str">
            <v>101/CU800-DX-SB</v>
          </cell>
          <cell r="B60" t="str">
            <v>N/A</v>
          </cell>
          <cell r="C60" t="str">
            <v xml:space="preserve">PUNTA CAPTORA COBRE 80cm SIN BASE </v>
          </cell>
          <cell r="D60" t="str">
            <v>-</v>
          </cell>
          <cell r="E60" t="str">
            <v>un</v>
          </cell>
        </row>
        <row r="61">
          <cell r="A61" t="str">
            <v>101/IALU-DX</v>
          </cell>
          <cell r="B61" t="str">
            <v>N/A</v>
          </cell>
          <cell r="C61" t="str">
            <v>BASE DE ALUMINIOPARA PUNTA CAPTORA</v>
          </cell>
          <cell r="D61">
            <v>20238</v>
          </cell>
          <cell r="E61" t="str">
            <v>un</v>
          </cell>
        </row>
        <row r="62">
          <cell r="A62" t="str">
            <v>101/IGINOX-2-DX</v>
          </cell>
          <cell r="B62" t="str">
            <v>N/A</v>
          </cell>
          <cell r="C62" t="str">
            <v>BASE SOPORTE ARTICULADA</v>
          </cell>
          <cell r="D62">
            <v>85000</v>
          </cell>
          <cell r="E62" t="str">
            <v>un</v>
          </cell>
        </row>
        <row r="63">
          <cell r="A63" t="str">
            <v>101/IGINOX-DX</v>
          </cell>
          <cell r="B63" t="str">
            <v>N/A</v>
          </cell>
          <cell r="C63" t="str">
            <v xml:space="preserve">BASE SOPORTE BISAGRA  </v>
          </cell>
          <cell r="D63">
            <v>85000</v>
          </cell>
          <cell r="E63" t="str">
            <v>un</v>
          </cell>
        </row>
        <row r="64">
          <cell r="A64" t="str">
            <v>101/IGL</v>
          </cell>
          <cell r="B64" t="str">
            <v>5408 62 8</v>
          </cell>
          <cell r="C64" t="str">
            <v>UNIÓN ARTICULADA</v>
          </cell>
          <cell r="D64">
            <v>666700</v>
          </cell>
          <cell r="E64" t="str">
            <v>un</v>
          </cell>
        </row>
        <row r="65">
          <cell r="A65" t="str">
            <v>101/IINOX-DX</v>
          </cell>
          <cell r="B65" t="str">
            <v>N/A</v>
          </cell>
          <cell r="C65" t="str">
            <v>BASE DE ACERO INOXIDABLE PARA PUNTA CAPTORA</v>
          </cell>
          <cell r="D65">
            <v>77000</v>
          </cell>
          <cell r="E65" t="str">
            <v>un</v>
          </cell>
        </row>
        <row r="66">
          <cell r="A66" t="str">
            <v>101/INOX1000-DX</v>
          </cell>
          <cell r="B66" t="str">
            <v>N/A</v>
          </cell>
          <cell r="C66" t="str">
            <v xml:space="preserve">PUNTA CAPTORA ACERO INOXIDABLE 100cm </v>
          </cell>
          <cell r="D66">
            <v>285700</v>
          </cell>
          <cell r="E66" t="str">
            <v>un</v>
          </cell>
        </row>
        <row r="67">
          <cell r="A67" t="str">
            <v>101/INOX1000-DX-SB</v>
          </cell>
          <cell r="B67" t="str">
            <v>N/A</v>
          </cell>
          <cell r="C67" t="str">
            <v>PUNTA CAPTORA ACERO INOXIDABLE 100cm SIN BASE</v>
          </cell>
          <cell r="D67">
            <v>208700</v>
          </cell>
          <cell r="E67" t="str">
            <v>un</v>
          </cell>
        </row>
        <row r="68">
          <cell r="A68" t="str">
            <v>101/INOX1500-DX</v>
          </cell>
          <cell r="B68" t="str">
            <v>N/A</v>
          </cell>
          <cell r="C68" t="str">
            <v>PUNTA CAPTORA ACERO INOXIDABLE 150cm</v>
          </cell>
          <cell r="D68">
            <v>300000</v>
          </cell>
          <cell r="E68" t="str">
            <v>un</v>
          </cell>
        </row>
        <row r="69">
          <cell r="A69" t="str">
            <v>101/INOX1500-DX-SB</v>
          </cell>
          <cell r="B69" t="str">
            <v>N/A</v>
          </cell>
          <cell r="C69" t="str">
            <v>PUNTA CAPTORA ACERO INOXIDABLE 150cm SIN BASE</v>
          </cell>
          <cell r="D69">
            <v>212500</v>
          </cell>
          <cell r="E69" t="str">
            <v>un</v>
          </cell>
        </row>
        <row r="70">
          <cell r="A70" t="str">
            <v>101/INOX2000-DX</v>
          </cell>
          <cell r="B70" t="str">
            <v>N/A</v>
          </cell>
          <cell r="C70" t="str">
            <v>PUNTA CAPTORA ACERO INOXIDABLE 200cm</v>
          </cell>
          <cell r="D70">
            <v>393638</v>
          </cell>
          <cell r="E70" t="str">
            <v>un</v>
          </cell>
        </row>
        <row r="71">
          <cell r="A71" t="str">
            <v>101/INOX2000-DX-SB</v>
          </cell>
          <cell r="B71" t="str">
            <v>N/A</v>
          </cell>
          <cell r="C71" t="str">
            <v>PUNTA CAPTORA ACERO INOXIDABLE 200cm SIN BASE</v>
          </cell>
          <cell r="D71">
            <v>316638</v>
          </cell>
          <cell r="E71" t="str">
            <v>un</v>
          </cell>
        </row>
        <row r="72">
          <cell r="A72" t="str">
            <v>101/INOX400-DX</v>
          </cell>
          <cell r="B72" t="str">
            <v>N/A</v>
          </cell>
          <cell r="C72" t="str">
            <v xml:space="preserve">PUNTA CAPTORA ACERO INOXIDABLE 40cm </v>
          </cell>
          <cell r="D72" t="str">
            <v>-</v>
          </cell>
          <cell r="E72" t="str">
            <v>un</v>
          </cell>
        </row>
        <row r="73">
          <cell r="A73" t="str">
            <v>101/INOX600-DX</v>
          </cell>
          <cell r="B73" t="str">
            <v>N/A</v>
          </cell>
          <cell r="C73" t="str">
            <v xml:space="preserve">PUNTA CAPTORA ACERO INOXIDABLE 60cm </v>
          </cell>
          <cell r="D73">
            <v>200000</v>
          </cell>
          <cell r="E73" t="str">
            <v>un</v>
          </cell>
        </row>
        <row r="74">
          <cell r="A74" t="str">
            <v>101/INOX600-DX-SB</v>
          </cell>
          <cell r="B74" t="str">
            <v>N/A</v>
          </cell>
          <cell r="C74" t="str">
            <v>PUNTA CAPTORA ACERO INOXIDABLE 60cm SIN BASE</v>
          </cell>
          <cell r="D74">
            <v>123000</v>
          </cell>
          <cell r="E74" t="str">
            <v>un</v>
          </cell>
        </row>
        <row r="75">
          <cell r="A75" t="str">
            <v>101/INOX800-DX</v>
          </cell>
          <cell r="B75" t="str">
            <v>N/A</v>
          </cell>
          <cell r="C75" t="str">
            <v xml:space="preserve">PUNTA CAPTORA ACERO INOXIDABLE 80cm </v>
          </cell>
          <cell r="D75">
            <v>220000</v>
          </cell>
          <cell r="E75" t="str">
            <v>un</v>
          </cell>
        </row>
        <row r="76">
          <cell r="A76" t="str">
            <v>101/INOX800-DX-SB</v>
          </cell>
          <cell r="B76" t="str">
            <v>N/A</v>
          </cell>
          <cell r="C76" t="str">
            <v>PUNTA CAPTORA ACERO INOXIDABLE 80cm SIN BASE</v>
          </cell>
          <cell r="D76">
            <v>143000</v>
          </cell>
        </row>
        <row r="77">
          <cell r="A77" t="str">
            <v>101/IRALU-DX -EXT</v>
          </cell>
          <cell r="B77" t="str">
            <v>N/A</v>
          </cell>
          <cell r="C77" t="str">
            <v xml:space="preserve">BASE DE ALUMINIO CON ROSCA EXTERNA PARA PUNTA CAPTORA </v>
          </cell>
          <cell r="D77">
            <v>60000</v>
          </cell>
          <cell r="E77" t="str">
            <v>un</v>
          </cell>
        </row>
        <row r="78">
          <cell r="A78" t="str">
            <v>101/IRINOX-DX-EXT</v>
          </cell>
          <cell r="B78" t="str">
            <v>N/A</v>
          </cell>
          <cell r="C78" t="str">
            <v>BASE DE ACERO INOX CON ROSCA  EXTERNA PARA PUNTA CAPTORA</v>
          </cell>
          <cell r="D78">
            <v>87500</v>
          </cell>
          <cell r="E78" t="str">
            <v>un</v>
          </cell>
        </row>
        <row r="79">
          <cell r="A79" t="str">
            <v>113 B-Z-HD</v>
          </cell>
          <cell r="B79" t="str">
            <v>5412 80 3</v>
          </cell>
          <cell r="C79" t="str">
            <v>SOPORTE CONDUCTOR REDONDO 16mm CON TORNILLO Y CHAZO</v>
          </cell>
          <cell r="D79">
            <v>20000</v>
          </cell>
          <cell r="E79" t="str">
            <v>un</v>
          </cell>
        </row>
        <row r="80">
          <cell r="A80" t="str">
            <v>113 PG16 LGR</v>
          </cell>
          <cell r="B80" t="str">
            <v>-</v>
          </cell>
          <cell r="C80" t="str">
            <v xml:space="preserve">PRENSAESTOPA DERIVACIÓN </v>
          </cell>
          <cell r="D80" t="str">
            <v>-</v>
          </cell>
          <cell r="E80" t="str">
            <v>un</v>
          </cell>
        </row>
        <row r="81">
          <cell r="A81" t="str">
            <v>113 Z-16</v>
          </cell>
          <cell r="B81" t="str">
            <v>5412 60 9</v>
          </cell>
          <cell r="C81" t="str">
            <v xml:space="preserve">SOPORTE PARA CONDUCTOR REDONDO 16mm </v>
          </cell>
          <cell r="D81">
            <v>19300</v>
          </cell>
          <cell r="E81" t="str">
            <v>un</v>
          </cell>
        </row>
        <row r="82">
          <cell r="A82" t="str">
            <v>113 Z-20</v>
          </cell>
          <cell r="B82" t="str">
            <v>5230 52 7</v>
          </cell>
          <cell r="C82" t="str">
            <v xml:space="preserve">SOPORTE PARA CONDUCTOR REDONDO 20mm </v>
          </cell>
          <cell r="D82">
            <v>18000</v>
          </cell>
          <cell r="E82" t="str">
            <v>un</v>
          </cell>
        </row>
        <row r="83">
          <cell r="A83" t="str">
            <v>116 VDE P11 PA</v>
          </cell>
          <cell r="B83" t="str">
            <v>-</v>
          </cell>
          <cell r="C83" t="str">
            <v xml:space="preserve">TUERCA PLÁSTICA </v>
          </cell>
          <cell r="D83" t="str">
            <v>-</v>
          </cell>
          <cell r="E83" t="str">
            <v>un</v>
          </cell>
        </row>
        <row r="84">
          <cell r="A84" t="str">
            <v>116 VDE P13.5 PA</v>
          </cell>
          <cell r="B84" t="str">
            <v>-</v>
          </cell>
          <cell r="C84" t="str">
            <v xml:space="preserve">TUERCA PLÁSTICA </v>
          </cell>
          <cell r="D84" t="str">
            <v>-</v>
          </cell>
          <cell r="E84" t="str">
            <v>un</v>
          </cell>
        </row>
        <row r="85">
          <cell r="A85" t="str">
            <v>116 VDE P16 PA</v>
          </cell>
          <cell r="B85" t="str">
            <v>-</v>
          </cell>
          <cell r="C85" t="str">
            <v xml:space="preserve">TUERCA PLÁSTICA </v>
          </cell>
          <cell r="D85" t="str">
            <v>-</v>
          </cell>
          <cell r="E85" t="str">
            <v>un</v>
          </cell>
        </row>
        <row r="86">
          <cell r="A86" t="str">
            <v>116 VDE PG21 PA</v>
          </cell>
          <cell r="B86" t="str">
            <v>-</v>
          </cell>
          <cell r="C86" t="str">
            <v xml:space="preserve">TUERCA PLÁSTICA </v>
          </cell>
          <cell r="D86" t="str">
            <v>-</v>
          </cell>
          <cell r="E86" t="str">
            <v>un</v>
          </cell>
        </row>
        <row r="87">
          <cell r="A87" t="str">
            <v>116 VDE PG29</v>
          </cell>
          <cell r="B87" t="str">
            <v>-</v>
          </cell>
          <cell r="C87" t="str">
            <v xml:space="preserve">TUERCA PLÁSTICA </v>
          </cell>
          <cell r="D87" t="str">
            <v>-</v>
          </cell>
          <cell r="E87" t="str">
            <v>un</v>
          </cell>
        </row>
        <row r="88">
          <cell r="A88" t="str">
            <v>120 A</v>
          </cell>
          <cell r="B88" t="str">
            <v>5405 06 8</v>
          </cell>
          <cell r="C88" t="str">
            <v>PUNTA CAPTORA 35mm</v>
          </cell>
          <cell r="D88">
            <v>34800</v>
          </cell>
          <cell r="E88" t="str">
            <v>un</v>
          </cell>
        </row>
        <row r="89">
          <cell r="A89" t="str">
            <v>156 16</v>
          </cell>
          <cell r="B89" t="str">
            <v>5228 22 0</v>
          </cell>
          <cell r="C89" t="str">
            <v>CIERRE PARA CONDUCTOR REDONDO 16mm</v>
          </cell>
          <cell r="D89">
            <v>5200</v>
          </cell>
          <cell r="E89" t="str">
            <v>un</v>
          </cell>
        </row>
        <row r="90">
          <cell r="A90" t="str">
            <v>156 K 8-10 ST</v>
          </cell>
          <cell r="B90" t="str">
            <v>5228 12 3</v>
          </cell>
          <cell r="C90" t="str">
            <v xml:space="preserve">CIERRE PARA CONDUCTOR REDONDO 8-10mm </v>
          </cell>
          <cell r="D90">
            <v>3900</v>
          </cell>
          <cell r="E90" t="str">
            <v>un</v>
          </cell>
        </row>
        <row r="91">
          <cell r="A91" t="str">
            <v>157 EK-VA</v>
          </cell>
          <cell r="B91" t="str">
            <v>5215 83 8</v>
          </cell>
          <cell r="C91" t="str">
            <v>SOPORTE PARA CONDUCTOR REDONDO EN TEJADOS</v>
          </cell>
          <cell r="D91">
            <v>20400</v>
          </cell>
          <cell r="E91" t="str">
            <v>un</v>
          </cell>
        </row>
        <row r="92">
          <cell r="A92" t="str">
            <v>165 KR</v>
          </cell>
          <cell r="B92" t="str">
            <v>5218 86 1</v>
          </cell>
          <cell r="C92" t="str">
            <v xml:space="preserve">SOPORTE PARA CONDUCTOR REDONDO CON MORTERO </v>
          </cell>
          <cell r="D92">
            <v>16200</v>
          </cell>
          <cell r="E92" t="str">
            <v>un</v>
          </cell>
        </row>
        <row r="93">
          <cell r="A93" t="str">
            <v>165 KR-SM</v>
          </cell>
          <cell r="B93" t="str">
            <v>5219 86 1</v>
          </cell>
          <cell r="C93" t="str">
            <v xml:space="preserve">SOPORTE PARA CONDUCTOR REDONDO SIN MORTERO </v>
          </cell>
          <cell r="D93">
            <v>10400</v>
          </cell>
          <cell r="E93" t="str">
            <v>un</v>
          </cell>
        </row>
        <row r="94">
          <cell r="A94" t="str">
            <v>165 MBG UH</v>
          </cell>
          <cell r="B94" t="str">
            <v>5218 88 2</v>
          </cell>
          <cell r="C94" t="str">
            <v>ADAPTADOR UNIVERSAL PARA BASE 165 MBG</v>
          </cell>
          <cell r="D94">
            <v>7100</v>
          </cell>
          <cell r="E94" t="str">
            <v>un</v>
          </cell>
        </row>
        <row r="95">
          <cell r="A95" t="str">
            <v>165 R 8-10</v>
          </cell>
          <cell r="B95" t="str">
            <v>5218 99 7</v>
          </cell>
          <cell r="C95" t="str">
            <v>SOPORTE PARA CONDUCTOR REDONDO</v>
          </cell>
          <cell r="D95">
            <v>15700</v>
          </cell>
          <cell r="E95" t="str">
            <v>un</v>
          </cell>
        </row>
        <row r="96">
          <cell r="A96" t="str">
            <v>168 DIN-K-M8</v>
          </cell>
          <cell r="B96" t="str">
            <v>5229 38 3</v>
          </cell>
          <cell r="C96" t="str">
            <v>SOPORTE PARA CONDUCTOR REDONDO CON CIERRE</v>
          </cell>
          <cell r="D96">
            <v>46100</v>
          </cell>
          <cell r="E96" t="str">
            <v>un</v>
          </cell>
        </row>
        <row r="97">
          <cell r="A97" t="str">
            <v>172 AR</v>
          </cell>
          <cell r="B97" t="str">
            <v>5218 92 6</v>
          </cell>
          <cell r="C97" t="str">
            <v>JUNTA DILATACION</v>
          </cell>
          <cell r="D97">
            <v>25500</v>
          </cell>
          <cell r="E97" t="str">
            <v>un</v>
          </cell>
        </row>
        <row r="98">
          <cell r="A98" t="str">
            <v>177 30 M8</v>
          </cell>
          <cell r="B98" t="str">
            <v>5207 46 0</v>
          </cell>
          <cell r="C98" t="str">
            <v>SOPORTE OBO CLIC 30mm</v>
          </cell>
          <cell r="D98">
            <v>4900</v>
          </cell>
          <cell r="E98" t="str">
            <v>un</v>
          </cell>
        </row>
        <row r="99">
          <cell r="A99" t="str">
            <v>177 55 M8</v>
          </cell>
          <cell r="B99" t="str">
            <v>5207 48 7</v>
          </cell>
          <cell r="C99" t="str">
            <v>SOPORTE OBO CLIC 55mm</v>
          </cell>
          <cell r="D99">
            <v>10000</v>
          </cell>
          <cell r="E99" t="str">
            <v>un</v>
          </cell>
        </row>
        <row r="100">
          <cell r="A100" t="str">
            <v>177 B-HD30</v>
          </cell>
          <cell r="B100" t="str">
            <v>5207 90 1</v>
          </cell>
          <cell r="C100" t="str">
            <v>SOPORTE OBO CLIC CON TORNILLO Y CHAZO 30mm</v>
          </cell>
          <cell r="D100">
            <v>5500</v>
          </cell>
          <cell r="E100" t="str">
            <v>un</v>
          </cell>
        </row>
        <row r="101">
          <cell r="A101" t="str">
            <v>1801-VDE</v>
          </cell>
          <cell r="B101" t="str">
            <v>5015 65 0</v>
          </cell>
          <cell r="C101" t="str">
            <v>BARRAJE DE CONEXIÓN EQUIPOTENCIAL</v>
          </cell>
          <cell r="D101">
            <v>184100</v>
          </cell>
          <cell r="E101" t="str">
            <v>ml</v>
          </cell>
        </row>
        <row r="102">
          <cell r="A102" t="str">
            <v>1802 10 VA</v>
          </cell>
          <cell r="B102" t="str">
            <v>5015 86 6</v>
          </cell>
          <cell r="C102" t="str">
            <v>BARRAJE DE CONEXIÓN EQUIPOTENCIAL</v>
          </cell>
          <cell r="D102">
            <v>405000</v>
          </cell>
          <cell r="E102" t="str">
            <v>un</v>
          </cell>
        </row>
        <row r="103">
          <cell r="A103" t="str">
            <v>1802 14 CU</v>
          </cell>
          <cell r="B103" t="str">
            <v>5015 84 7</v>
          </cell>
          <cell r="C103" t="str">
            <v>BARRAJE DE CONEXIÓN EQUIPOTENCIAL</v>
          </cell>
          <cell r="D103">
            <v>1655500</v>
          </cell>
          <cell r="E103" t="str">
            <v>un</v>
          </cell>
        </row>
        <row r="104">
          <cell r="A104" t="str">
            <v>1804 UP</v>
          </cell>
          <cell r="B104" t="str">
            <v>5015 54 5</v>
          </cell>
          <cell r="C104" t="str">
            <v>BARRAJE EMPOTRADO DE CONEXIÓN EQUIPOTENCIAL</v>
          </cell>
          <cell r="D104">
            <v>56400</v>
          </cell>
          <cell r="E104" t="str">
            <v>un</v>
          </cell>
        </row>
        <row r="105">
          <cell r="A105" t="str">
            <v>1809 A</v>
          </cell>
          <cell r="B105" t="str">
            <v>5015 11 1</v>
          </cell>
          <cell r="C105" t="str">
            <v>BARRAJE DE CONEXIÓN EQUIPOTENCIAL</v>
          </cell>
          <cell r="D105">
            <v>100000</v>
          </cell>
          <cell r="E105" t="str">
            <v>un</v>
          </cell>
        </row>
        <row r="106">
          <cell r="A106" t="str">
            <v>1819 20BP</v>
          </cell>
          <cell r="B106" t="str">
            <v>3041 21 2</v>
          </cell>
          <cell r="C106" t="str">
            <v xml:space="preserve">PUNTA PENETRACIÓN </v>
          </cell>
          <cell r="D106">
            <v>18800</v>
          </cell>
          <cell r="E106" t="str">
            <v>un</v>
          </cell>
        </row>
        <row r="107">
          <cell r="A107" t="str">
            <v>1820 20</v>
          </cell>
          <cell r="B107" t="str">
            <v>3042 20 0</v>
          </cell>
          <cell r="C107" t="str">
            <v>SUFRIDERA PARA ELECTRODOS</v>
          </cell>
          <cell r="D107">
            <v>720400</v>
          </cell>
          <cell r="E107" t="str">
            <v>un</v>
          </cell>
        </row>
        <row r="108">
          <cell r="A108" t="str">
            <v>199 DIN</v>
          </cell>
          <cell r="B108" t="str">
            <v>5208 01 7</v>
          </cell>
          <cell r="C108" t="str">
            <v>PLACA DE FONDO</v>
          </cell>
          <cell r="D108">
            <v>23000</v>
          </cell>
          <cell r="E108" t="str">
            <v>un</v>
          </cell>
        </row>
        <row r="109">
          <cell r="A109" t="str">
            <v>200 V4A-2000</v>
          </cell>
          <cell r="B109" t="str">
            <v>5420 53 9</v>
          </cell>
          <cell r="C109" t="str">
            <v xml:space="preserve">ELECTRODO DE PUESTA A TIERRA </v>
          </cell>
          <cell r="D109">
            <v>676900</v>
          </cell>
          <cell r="E109" t="str">
            <v>un</v>
          </cell>
        </row>
        <row r="110">
          <cell r="A110" t="str">
            <v>2031/F 10</v>
          </cell>
          <cell r="B110" t="str">
            <v>-</v>
          </cell>
          <cell r="C110" t="str">
            <v xml:space="preserve">ABRAZADERA GRIP PARA 10 </v>
          </cell>
          <cell r="D110" t="str">
            <v>-</v>
          </cell>
          <cell r="E110" t="str">
            <v>un</v>
          </cell>
        </row>
        <row r="111">
          <cell r="A111" t="str">
            <v>2031/F 40</v>
          </cell>
          <cell r="B111" t="str">
            <v>-</v>
          </cell>
          <cell r="C111" t="str">
            <v xml:space="preserve">ABRAZADERA GRIP PARA 30 </v>
          </cell>
          <cell r="D111" t="str">
            <v>-</v>
          </cell>
          <cell r="E111" t="str">
            <v>un</v>
          </cell>
        </row>
        <row r="112">
          <cell r="A112" t="str">
            <v>2037/13</v>
          </cell>
          <cell r="B112" t="str">
            <v>-</v>
          </cell>
          <cell r="C112" t="str">
            <v>GRAPA A PRESIÓN  6-13mm OBO</v>
          </cell>
          <cell r="D112" t="str">
            <v>-</v>
          </cell>
          <cell r="E112" t="str">
            <v>un</v>
          </cell>
        </row>
        <row r="113">
          <cell r="A113" t="str">
            <v>2037/20</v>
          </cell>
          <cell r="B113" t="str">
            <v>-</v>
          </cell>
          <cell r="C113" t="str">
            <v>GRAPA A PRESIÓN 12-20mm OBO</v>
          </cell>
          <cell r="D113" t="str">
            <v>-</v>
          </cell>
          <cell r="E113" t="str">
            <v>un</v>
          </cell>
        </row>
        <row r="114">
          <cell r="A114" t="str">
            <v>2037/24</v>
          </cell>
          <cell r="B114" t="str">
            <v>-</v>
          </cell>
          <cell r="C114" t="str">
            <v>GRAPA A PRESIÓN  16-24mm OBO</v>
          </cell>
          <cell r="D114" t="str">
            <v>-</v>
          </cell>
          <cell r="E114" t="str">
            <v>un</v>
          </cell>
        </row>
        <row r="115">
          <cell r="A115" t="str">
            <v>2037/30</v>
          </cell>
          <cell r="B115" t="str">
            <v>-</v>
          </cell>
          <cell r="C115" t="str">
            <v>GRAPA A PRESIÓN 18-30mm OBO</v>
          </cell>
          <cell r="D115" t="str">
            <v>-</v>
          </cell>
          <cell r="E115" t="str">
            <v>un</v>
          </cell>
        </row>
        <row r="116">
          <cell r="A116" t="str">
            <v>2037/43</v>
          </cell>
          <cell r="B116" t="str">
            <v>-</v>
          </cell>
          <cell r="C116" t="str">
            <v>GRAPA A PRESIÓN  27-43mm OBO</v>
          </cell>
          <cell r="D116" t="str">
            <v>-</v>
          </cell>
          <cell r="E116" t="str">
            <v>un</v>
          </cell>
        </row>
        <row r="117">
          <cell r="A117" t="str">
            <v>2037/7</v>
          </cell>
          <cell r="B117" t="str">
            <v>-</v>
          </cell>
          <cell r="C117" t="str">
            <v>GRAPA A PRESIÓN  3-7mm OBO</v>
          </cell>
          <cell r="D117" t="str">
            <v>-</v>
          </cell>
          <cell r="E117" t="str">
            <v>un</v>
          </cell>
        </row>
        <row r="118">
          <cell r="A118" t="str">
            <v>205 B-M10 VA</v>
          </cell>
          <cell r="B118" t="str">
            <v>5420 00 8</v>
          </cell>
          <cell r="C118" t="str">
            <v xml:space="preserve">PUNTO FIJO DE TOMA A TIERRA </v>
          </cell>
          <cell r="D118">
            <v>198600</v>
          </cell>
          <cell r="E118" t="str">
            <v>un</v>
          </cell>
        </row>
        <row r="119">
          <cell r="A119" t="str">
            <v>2056/W ALU</v>
          </cell>
          <cell r="B119" t="str">
            <v>-</v>
          </cell>
          <cell r="C119" t="str">
            <v xml:space="preserve">ABRAZADERA EN U, SUJECIÓN </v>
          </cell>
          <cell r="D119">
            <v>30800</v>
          </cell>
          <cell r="E119" t="str">
            <v>un</v>
          </cell>
        </row>
        <row r="120">
          <cell r="A120" t="str">
            <v>2056-12 FT</v>
          </cell>
          <cell r="B120" t="str">
            <v>-</v>
          </cell>
          <cell r="C120" t="str">
            <v xml:space="preserve">ABRAZADERA PERFIL </v>
          </cell>
          <cell r="D120" t="str">
            <v>-</v>
          </cell>
          <cell r="E120" t="str">
            <v>un</v>
          </cell>
        </row>
        <row r="121">
          <cell r="A121" t="str">
            <v>2058FW</v>
          </cell>
          <cell r="B121" t="str">
            <v>-</v>
          </cell>
          <cell r="C121" t="str">
            <v>ABRAZADERA EN U SUJECIÓN 40-</v>
          </cell>
          <cell r="D121">
            <v>2200</v>
          </cell>
          <cell r="E121" t="str">
            <v>un</v>
          </cell>
        </row>
        <row r="122">
          <cell r="A122" t="str">
            <v>2069 L 2M FS</v>
          </cell>
          <cell r="B122" t="str">
            <v>1115 80 4</v>
          </cell>
          <cell r="C122" t="str">
            <v>PERFIL PERFORADO DIN 35x7.5mm</v>
          </cell>
          <cell r="D122">
            <v>23900</v>
          </cell>
          <cell r="E122" t="str">
            <v>ml</v>
          </cell>
        </row>
        <row r="123">
          <cell r="A123" t="str">
            <v>219 20 BP V4A</v>
          </cell>
          <cell r="B123" t="str">
            <v>5000 86 6</v>
          </cell>
          <cell r="C123" t="str">
            <v>ELECTRODO DE PUESTA A TIERRA EN ACERO INOXIDABLE</v>
          </cell>
          <cell r="D123">
            <v>591600</v>
          </cell>
          <cell r="E123" t="str">
            <v>un</v>
          </cell>
        </row>
        <row r="124">
          <cell r="A124" t="str">
            <v>219 20 ST FT</v>
          </cell>
          <cell r="B124" t="str">
            <v>5000 75 0</v>
          </cell>
          <cell r="C124" t="str">
            <v>ELECTRODO DE PUESTA A TIERRA EN ACERO GALVANIZADO</v>
          </cell>
          <cell r="D124">
            <v>124400</v>
          </cell>
          <cell r="E124" t="str">
            <v>un</v>
          </cell>
        </row>
        <row r="125">
          <cell r="A125" t="str">
            <v>226 CU</v>
          </cell>
          <cell r="B125" t="str">
            <v>5336 02 3</v>
          </cell>
          <cell r="C125" t="str">
            <v>CONECTOR ALAMBRÓN-VARILLA EN COBRE</v>
          </cell>
          <cell r="D125">
            <v>60600</v>
          </cell>
          <cell r="E125" t="str">
            <v>un</v>
          </cell>
        </row>
        <row r="126">
          <cell r="A126" t="str">
            <v>226 VA</v>
          </cell>
          <cell r="B126" t="str">
            <v>5336 05 8</v>
          </cell>
          <cell r="C126" t="str">
            <v>CONECTOR ALAMBRÓN-VARILLA EN ACERO INOXIDABLE</v>
          </cell>
          <cell r="D126">
            <v>33000</v>
          </cell>
          <cell r="E126" t="str">
            <v>un</v>
          </cell>
        </row>
        <row r="127">
          <cell r="A127" t="str">
            <v>226 ZV CU</v>
          </cell>
          <cell r="B127" t="str">
            <v>5336 09 0</v>
          </cell>
          <cell r="C127" t="str">
            <v>CONECTOR ALAMBRÓN-VARILLA BIMETÁLICO VA-CU</v>
          </cell>
          <cell r="D127">
            <v>46700</v>
          </cell>
          <cell r="E127" t="str">
            <v>un</v>
          </cell>
        </row>
        <row r="128">
          <cell r="A128" t="str">
            <v>226 ZV VA</v>
          </cell>
          <cell r="B128" t="str">
            <v>5336 07 4</v>
          </cell>
          <cell r="C128" t="str">
            <v>CONECTOR ALAMBRÓN-VARILLA BIMETÁLICO CU-VA</v>
          </cell>
          <cell r="D128">
            <v>46700</v>
          </cell>
          <cell r="E128" t="str">
            <v>un</v>
          </cell>
        </row>
        <row r="129">
          <cell r="A129" t="str">
            <v>233 A VA</v>
          </cell>
          <cell r="B129" t="str">
            <v>5336 45 7</v>
          </cell>
          <cell r="C129" t="str">
            <v>CONECTOR ALAMBRÓN-PLATINA EN ACERO INOXIDABLE</v>
          </cell>
          <cell r="D129">
            <v>35200</v>
          </cell>
          <cell r="E129" t="str">
            <v>un</v>
          </cell>
        </row>
        <row r="130">
          <cell r="A130" t="str">
            <v>233 A ZV</v>
          </cell>
          <cell r="B130" t="str">
            <v>5336 50 3</v>
          </cell>
          <cell r="C130" t="str">
            <v>CONECTOR ALAMBRÓN-PLATINA EN COBRE</v>
          </cell>
          <cell r="D130">
            <v>47300</v>
          </cell>
          <cell r="E130" t="str">
            <v>un</v>
          </cell>
        </row>
        <row r="131">
          <cell r="A131" t="str">
            <v>233 VA</v>
          </cell>
          <cell r="B131" t="str">
            <v>5336 34 1</v>
          </cell>
          <cell r="C131" t="str">
            <v>CONECTOR ALAMBRÓN/PLATINA EN ACERO INOXIDABLE</v>
          </cell>
          <cell r="D131">
            <v>31500</v>
          </cell>
          <cell r="E131" t="str">
            <v>un</v>
          </cell>
        </row>
        <row r="132">
          <cell r="A132" t="str">
            <v>233 ZV</v>
          </cell>
          <cell r="B132" t="str">
            <v>5336 37 6</v>
          </cell>
          <cell r="C132" t="str">
            <v>CONECTOR ALAMBRÓN/PLATINA BIMETALICO</v>
          </cell>
          <cell r="D132">
            <v>47300</v>
          </cell>
          <cell r="E132" t="str">
            <v>un</v>
          </cell>
        </row>
        <row r="133">
          <cell r="A133" t="str">
            <v>237 N CU</v>
          </cell>
          <cell r="B133" t="str">
            <v>5328 28 4</v>
          </cell>
          <cell r="C133" t="str">
            <v>CONECTOR LINEAL EN COBRE</v>
          </cell>
          <cell r="D133">
            <v>28700</v>
          </cell>
          <cell r="E133" t="str">
            <v>un</v>
          </cell>
        </row>
        <row r="134">
          <cell r="A134" t="str">
            <v>237 N FT</v>
          </cell>
          <cell r="B134" t="str">
            <v>5328 20 9</v>
          </cell>
          <cell r="C134" t="str">
            <v>CONECTOR LINEAL EN ACERO GALVANIZADO</v>
          </cell>
          <cell r="D134">
            <v>19300</v>
          </cell>
          <cell r="E134" t="str">
            <v>un</v>
          </cell>
        </row>
        <row r="135">
          <cell r="A135" t="str">
            <v>245 8-10 FT</v>
          </cell>
          <cell r="B135" t="str">
            <v>5311 10 1</v>
          </cell>
          <cell r="C135" t="str">
            <v>CONECTOR EN T ACERO GALVANIZADO</v>
          </cell>
          <cell r="D135">
            <v>23000</v>
          </cell>
          <cell r="E135" t="str">
            <v>un</v>
          </cell>
        </row>
        <row r="136">
          <cell r="A136" t="str">
            <v>247 8-10 CU</v>
          </cell>
          <cell r="B136" t="str">
            <v>5311 26 8</v>
          </cell>
          <cell r="C136" t="str">
            <v>CONECTOR EN T COBRE</v>
          </cell>
          <cell r="D136">
            <v>38600</v>
          </cell>
          <cell r="E136" t="str">
            <v>un</v>
          </cell>
        </row>
        <row r="137">
          <cell r="A137" t="str">
            <v>249 8-10 ALU</v>
          </cell>
          <cell r="B137" t="str">
            <v>5311 51 9</v>
          </cell>
          <cell r="C137" t="str">
            <v xml:space="preserve">CONECTOR VARIABLE ALUMINIO </v>
          </cell>
          <cell r="D137">
            <v>17400</v>
          </cell>
          <cell r="E137" t="str">
            <v>un</v>
          </cell>
        </row>
        <row r="138">
          <cell r="A138" t="str">
            <v>249 8-10 CU</v>
          </cell>
          <cell r="B138" t="str">
            <v>5311 41 7</v>
          </cell>
          <cell r="C138" t="str">
            <v xml:space="preserve">CONECTOR VARIABLE COBRE </v>
          </cell>
          <cell r="D138">
            <v>35900</v>
          </cell>
          <cell r="E138" t="str">
            <v>un</v>
          </cell>
        </row>
        <row r="139">
          <cell r="A139" t="str">
            <v>249 8-10 VA</v>
          </cell>
          <cell r="B139" t="str">
            <v>5311 55 1</v>
          </cell>
          <cell r="C139" t="str">
            <v xml:space="preserve">CONECTOR VARIABLE ACERO </v>
          </cell>
          <cell r="D139">
            <v>35500</v>
          </cell>
          <cell r="E139" t="str">
            <v>un</v>
          </cell>
        </row>
        <row r="140">
          <cell r="A140" t="str">
            <v>249 8-10 ZV</v>
          </cell>
          <cell r="B140" t="str">
            <v>5311 53 5</v>
          </cell>
          <cell r="C140" t="str">
            <v>CONECTOR VARIABLE BIMETÁLICO</v>
          </cell>
          <cell r="D140">
            <v>37100</v>
          </cell>
          <cell r="E140" t="str">
            <v>un</v>
          </cell>
        </row>
        <row r="141">
          <cell r="A141" t="str">
            <v>250 FT</v>
          </cell>
          <cell r="B141" t="str">
            <v>5312 90 6</v>
          </cell>
          <cell r="C141" t="str">
            <v>CONECTOR EN CRUZ ACERO GALVANIZADO</v>
          </cell>
          <cell r="D141">
            <v>23400</v>
          </cell>
          <cell r="E141" t="str">
            <v>un</v>
          </cell>
        </row>
        <row r="142">
          <cell r="A142" t="str">
            <v>251 CU</v>
          </cell>
          <cell r="B142" t="str">
            <v>5312 13 2</v>
          </cell>
          <cell r="C142" t="str">
            <v>CONECTOR EN CRUZ  8-10mm EN COBRE</v>
          </cell>
          <cell r="D142">
            <v>35200</v>
          </cell>
          <cell r="E142" t="str">
            <v>un</v>
          </cell>
        </row>
        <row r="143">
          <cell r="A143" t="str">
            <v>252 8-10 CU</v>
          </cell>
          <cell r="B143" t="str">
            <v>5312 41 8</v>
          </cell>
          <cell r="C143" t="str">
            <v xml:space="preserve">CONECTOR EN CRUZ 8-10mm CON PLACA DE SEPARACIÓN EN COBRE </v>
          </cell>
          <cell r="D143">
            <v>120000</v>
          </cell>
          <cell r="E143" t="str">
            <v>un</v>
          </cell>
        </row>
        <row r="144">
          <cell r="A144" t="str">
            <v>252 8-10x16 V4A</v>
          </cell>
          <cell r="B144" t="str">
            <v>5312 34 6</v>
          </cell>
          <cell r="C144" t="str">
            <v xml:space="preserve">CONECTOR EN CRUZ 8-10x16mm CON PLACA DE SEPARACIÓN EN ACERO INOXIDABLE </v>
          </cell>
          <cell r="D144">
            <v>130900</v>
          </cell>
          <cell r="E144" t="str">
            <v>un</v>
          </cell>
        </row>
        <row r="145">
          <cell r="A145" t="str">
            <v>252 8-10xFL30 FT</v>
          </cell>
          <cell r="B145" t="str">
            <v>5312 65 5</v>
          </cell>
          <cell r="C145" t="str">
            <v xml:space="preserve">CONECTOR EN CRUZ ALAMBRÓN-PLATINA EN ACERO GALVANIZADO  </v>
          </cell>
          <cell r="D145">
            <v>34100</v>
          </cell>
          <cell r="E145" t="str">
            <v>un</v>
          </cell>
        </row>
        <row r="146">
          <cell r="A146" t="str">
            <v>253 10x16</v>
          </cell>
          <cell r="B146" t="str">
            <v>5312 80 9</v>
          </cell>
          <cell r="C146" t="str">
            <v>CONECTOR EN CRUZ 8-10x16mm EN ACERO GALVANIZADO</v>
          </cell>
          <cell r="D146">
            <v>37700</v>
          </cell>
          <cell r="E146" t="str">
            <v>un</v>
          </cell>
        </row>
        <row r="147">
          <cell r="A147" t="str">
            <v>253 8x8</v>
          </cell>
          <cell r="B147" t="str">
            <v>5312 60 4</v>
          </cell>
          <cell r="C147" t="str">
            <v>CONECTOR EN CRUZ 8-10mm EN ACERO GALVANIZADO</v>
          </cell>
          <cell r="D147">
            <v>31236</v>
          </cell>
          <cell r="E147" t="str">
            <v>un</v>
          </cell>
        </row>
        <row r="148">
          <cell r="A148" t="str">
            <v>259 A FT</v>
          </cell>
          <cell r="B148" t="str">
            <v>5315 51 4</v>
          </cell>
          <cell r="C148" t="str">
            <v>CONECTOR PARALELO EN ACERO GALVANIZADO</v>
          </cell>
          <cell r="D148">
            <v>34500</v>
          </cell>
          <cell r="E148" t="str">
            <v>un</v>
          </cell>
        </row>
        <row r="149">
          <cell r="A149" t="str">
            <v>259 A VA</v>
          </cell>
          <cell r="B149" t="str">
            <v>5315 52 2</v>
          </cell>
          <cell r="C149" t="str">
            <v>CONECTOR PARALELO EN ACERO INOXIDABLE</v>
          </cell>
          <cell r="D149">
            <v>59100</v>
          </cell>
          <cell r="E149" t="str">
            <v>un</v>
          </cell>
        </row>
        <row r="150">
          <cell r="A150" t="str">
            <v>260 8-10 MS</v>
          </cell>
          <cell r="B150" t="str">
            <v>5315 65 4</v>
          </cell>
          <cell r="C150" t="str">
            <v xml:space="preserve">CONECTOR PARALELO 8-10mm EN COBRE </v>
          </cell>
          <cell r="D150">
            <v>106709</v>
          </cell>
          <cell r="E150" t="str">
            <v>un</v>
          </cell>
        </row>
        <row r="151">
          <cell r="A151" t="str">
            <v>262 FT</v>
          </cell>
          <cell r="B151" t="str">
            <v>5316 01 4</v>
          </cell>
          <cell r="C151" t="str">
            <v>ABRAZADERA PARA CANAL ACERO GALVANIZADO</v>
          </cell>
          <cell r="D151">
            <v>23800</v>
          </cell>
          <cell r="E151" t="str">
            <v>un</v>
          </cell>
        </row>
        <row r="152">
          <cell r="A152" t="str">
            <v>270 8-10 FT</v>
          </cell>
          <cell r="B152" t="str">
            <v>5317 20 7</v>
          </cell>
          <cell r="C152" t="str">
            <v>ABRAZADERA PARA CHAPAS 10mm ACERO GALVANIZADO</v>
          </cell>
          <cell r="D152">
            <v>21700</v>
          </cell>
          <cell r="E152" t="str">
            <v>un</v>
          </cell>
        </row>
        <row r="153">
          <cell r="A153" t="str">
            <v>270 8-10 VA</v>
          </cell>
          <cell r="B153" t="str">
            <v>5317 48 1</v>
          </cell>
          <cell r="C153" t="str">
            <v>ABRAZADERA PARA CHAPAS 10mm ACERO INOXIDABLE</v>
          </cell>
          <cell r="D153">
            <v>75900</v>
          </cell>
          <cell r="E153" t="str">
            <v>un</v>
          </cell>
        </row>
        <row r="154">
          <cell r="A154" t="str">
            <v>271 8-10 FT</v>
          </cell>
          <cell r="B154" t="str">
            <v>5317 40 1</v>
          </cell>
          <cell r="C154" t="str">
            <v>ABRAZADERA PARA CHAPAS ACERO GALVANIZADO</v>
          </cell>
          <cell r="D154">
            <v>26600</v>
          </cell>
          <cell r="E154" t="str">
            <v>un</v>
          </cell>
        </row>
        <row r="155">
          <cell r="A155" t="str">
            <v>2745 20 MS</v>
          </cell>
          <cell r="B155" t="str">
            <v>5001 56 0</v>
          </cell>
          <cell r="C155" t="str">
            <v>ABRAZADERA DE CONEXIÓN PARA ELECTRODOS</v>
          </cell>
          <cell r="D155">
            <v>131054</v>
          </cell>
          <cell r="E155" t="str">
            <v>un</v>
          </cell>
        </row>
        <row r="156">
          <cell r="A156" t="str">
            <v>2760 20 FT</v>
          </cell>
          <cell r="B156" t="str">
            <v>5001 64 1</v>
          </cell>
          <cell r="C156" t="str">
            <v>ABRAZADERA DE CONEXIÓN PARA ELECTRODOS EN ACERO GALVANIZADO</v>
          </cell>
          <cell r="D156">
            <v>43900</v>
          </cell>
          <cell r="E156" t="str">
            <v>un</v>
          </cell>
        </row>
        <row r="157">
          <cell r="A157" t="str">
            <v>2760 20 VA</v>
          </cell>
          <cell r="B157" t="str">
            <v>5001 61 7</v>
          </cell>
          <cell r="C157" t="str">
            <v>ABRAZADERA DE CONEXIÓN PARA ELECTRODOS EN ACERO INOXIDABLE</v>
          </cell>
          <cell r="D157">
            <v>87500</v>
          </cell>
          <cell r="E157" t="str">
            <v>un</v>
          </cell>
        </row>
        <row r="158">
          <cell r="A158" t="str">
            <v>280 8-10</v>
          </cell>
          <cell r="B158" t="str">
            <v>5320 01 1</v>
          </cell>
          <cell r="C158" t="str">
            <v>TERMINAL DE CONEXIÓN ACERO ELECTROCINCADO</v>
          </cell>
          <cell r="D158">
            <v>48300</v>
          </cell>
          <cell r="E158" t="str">
            <v>un</v>
          </cell>
        </row>
        <row r="159">
          <cell r="A159" t="str">
            <v>288 DIN</v>
          </cell>
          <cell r="B159" t="str">
            <v>5320 71 2</v>
          </cell>
          <cell r="C159" t="str">
            <v>COMPONENTE PARA CONEXIÓN Y PUENTEO</v>
          </cell>
          <cell r="D159">
            <v>24000</v>
          </cell>
          <cell r="E159" t="str">
            <v>un</v>
          </cell>
        </row>
        <row r="160">
          <cell r="A160" t="str">
            <v>303 DIN-1</v>
          </cell>
          <cell r="B160" t="str">
            <v>5102 11 1</v>
          </cell>
          <cell r="C160" t="str">
            <v>ABRAZADERA PARA TUBO 1" - 33,7mm</v>
          </cell>
          <cell r="D160">
            <v>31200</v>
          </cell>
          <cell r="E160" t="str">
            <v>un</v>
          </cell>
        </row>
        <row r="161">
          <cell r="A161" t="str">
            <v>303 DIN-1 1/2</v>
          </cell>
          <cell r="B161" t="str">
            <v>5102 15 4</v>
          </cell>
          <cell r="C161" t="str">
            <v xml:space="preserve">ABRAZADERA PARA TUBO 1 1/2" - 48,3mm </v>
          </cell>
          <cell r="D161">
            <v>33500</v>
          </cell>
          <cell r="E161" t="str">
            <v>un</v>
          </cell>
        </row>
        <row r="162">
          <cell r="A162" t="str">
            <v xml:space="preserve">303 DIN-1 1/4 </v>
          </cell>
          <cell r="B162" t="str">
            <v>5102 13 8</v>
          </cell>
          <cell r="C162" t="str">
            <v xml:space="preserve">ABRAZADERA PARA TUBO 1 1/4" - 42,4mm </v>
          </cell>
          <cell r="D162">
            <v>32200</v>
          </cell>
          <cell r="E162" t="str">
            <v>un</v>
          </cell>
        </row>
        <row r="163">
          <cell r="A163" t="str">
            <v>303 DIN-1/2</v>
          </cell>
          <cell r="B163" t="str">
            <v>5102 07 3</v>
          </cell>
          <cell r="C163" t="str">
            <v xml:space="preserve">ABRAZADERA PARA TUBO 1/2" - 21,3mm </v>
          </cell>
          <cell r="D163">
            <v>28100</v>
          </cell>
          <cell r="E163" t="str">
            <v>un</v>
          </cell>
        </row>
        <row r="164">
          <cell r="A164" t="str">
            <v>303 DIN-2</v>
          </cell>
          <cell r="B164" t="str">
            <v>5102 19 7</v>
          </cell>
          <cell r="C164" t="str">
            <v>ABRAZADERA PARA TUBO 2" - 60,3mm</v>
          </cell>
          <cell r="D164">
            <v>37400</v>
          </cell>
          <cell r="E164" t="str">
            <v>un</v>
          </cell>
        </row>
        <row r="165">
          <cell r="A165" t="str">
            <v>303 DIN-2 1/2</v>
          </cell>
          <cell r="B165" t="str">
            <v>5102 21 9</v>
          </cell>
          <cell r="C165" t="str">
            <v>ABRAZADERA PARA TUBO 2 1/2" - 76,1mm</v>
          </cell>
          <cell r="D165">
            <v>39900</v>
          </cell>
          <cell r="E165" t="str">
            <v>un</v>
          </cell>
        </row>
        <row r="166">
          <cell r="A166" t="str">
            <v>303 DIN-3</v>
          </cell>
          <cell r="B166" t="str">
            <v>5102 23 5</v>
          </cell>
          <cell r="C166" t="str">
            <v>ABRAZADERA PARA TUBO 3" - 88,9mm</v>
          </cell>
          <cell r="D166">
            <v>42200</v>
          </cell>
          <cell r="E166" t="str">
            <v>un</v>
          </cell>
        </row>
        <row r="167">
          <cell r="A167" t="str">
            <v>303 DIN-3 1/2</v>
          </cell>
          <cell r="B167" t="str">
            <v>5102 25 1</v>
          </cell>
          <cell r="C167" t="str">
            <v>ABRAZADERA PARA TUBO 3 1/2" - 100mm</v>
          </cell>
          <cell r="D167">
            <v>71000</v>
          </cell>
          <cell r="E167" t="str">
            <v>un</v>
          </cell>
        </row>
        <row r="168">
          <cell r="A168" t="str">
            <v>303 DIN-3/4</v>
          </cell>
          <cell r="B168" t="str">
            <v>5102 08 1</v>
          </cell>
          <cell r="C168" t="str">
            <v>ABRAZADERA PARA TUBO 3/4" - 26,9mm</v>
          </cell>
          <cell r="D168">
            <v>30400</v>
          </cell>
          <cell r="E168" t="str">
            <v>un</v>
          </cell>
        </row>
        <row r="169">
          <cell r="A169" t="str">
            <v>303 DIN-3/8</v>
          </cell>
          <cell r="B169" t="str">
            <v>5108 05 7</v>
          </cell>
          <cell r="C169" t="str">
            <v>ABRAZADERA PARA TUBO 3/8" - 17,2mm</v>
          </cell>
          <cell r="D169">
            <v>26800</v>
          </cell>
          <cell r="E169" t="str">
            <v>un</v>
          </cell>
        </row>
        <row r="170">
          <cell r="A170" t="str">
            <v>303 DIN-4</v>
          </cell>
          <cell r="B170" t="str">
            <v>5102 27 8</v>
          </cell>
          <cell r="C170" t="str">
            <v>ABRAZADERA PARA TUBO 4" - 114,3mm</v>
          </cell>
          <cell r="D170">
            <v>79100</v>
          </cell>
          <cell r="E170" t="str">
            <v>un</v>
          </cell>
        </row>
        <row r="171">
          <cell r="A171" t="str">
            <v>3030-DX</v>
          </cell>
          <cell r="B171" t="str">
            <v>N/A</v>
          </cell>
          <cell r="C171" t="str">
            <v xml:space="preserve">CAJA DE INSPECCIÓN CON TAPA EN POLIETILENO </v>
          </cell>
          <cell r="D171">
            <v>200000</v>
          </cell>
          <cell r="E171" t="str">
            <v>un</v>
          </cell>
        </row>
        <row r="172">
          <cell r="A172" t="str">
            <v>3052 LGR</v>
          </cell>
          <cell r="B172" t="str">
            <v>-</v>
          </cell>
          <cell r="C172" t="str">
            <v xml:space="preserve">GRAPA A PRESIÓN ISO24-34mm </v>
          </cell>
          <cell r="D172" t="str">
            <v>-</v>
          </cell>
          <cell r="E172" t="str">
            <v>un</v>
          </cell>
        </row>
        <row r="173">
          <cell r="A173" t="str">
            <v>311 N-VA 8-10</v>
          </cell>
          <cell r="B173" t="str">
            <v>3049 22 1</v>
          </cell>
          <cell r="C173" t="str">
            <v>PLACAS DE NÚMERO</v>
          </cell>
          <cell r="D173">
            <v>37250</v>
          </cell>
          <cell r="E173" t="str">
            <v>un</v>
          </cell>
        </row>
        <row r="174">
          <cell r="A174" t="str">
            <v>370/H</v>
          </cell>
          <cell r="B174" t="str">
            <v>5025 20 6</v>
          </cell>
          <cell r="C174" t="str">
            <v xml:space="preserve">SOPORTE CONDUCTORES </v>
          </cell>
          <cell r="D174">
            <v>30700</v>
          </cell>
          <cell r="E174" t="str">
            <v>un</v>
          </cell>
        </row>
        <row r="175">
          <cell r="A175" t="str">
            <v>3PS-187-2-YL</v>
          </cell>
          <cell r="B175" t="str">
            <v>N/A</v>
          </cell>
          <cell r="C175" t="str">
            <v xml:space="preserve">MANGA TERMO 50.80mm ANCHO </v>
          </cell>
          <cell r="D175" t="str">
            <v>-</v>
          </cell>
          <cell r="E175" t="str">
            <v>ml</v>
          </cell>
        </row>
        <row r="176">
          <cell r="A176" t="str">
            <v>3PS-250-2 YL</v>
          </cell>
          <cell r="B176" t="str">
            <v>N/A</v>
          </cell>
          <cell r="C176" t="str">
            <v xml:space="preserve">MANGA TERMO 2.254 mm(16-10) </v>
          </cell>
          <cell r="D176" t="str">
            <v>-</v>
          </cell>
          <cell r="E176" t="str">
            <v>ml</v>
          </cell>
        </row>
        <row r="177">
          <cell r="A177" t="str">
            <v>3PS-250-2-YL-UND</v>
          </cell>
          <cell r="B177" t="str">
            <v>N/A</v>
          </cell>
          <cell r="C177" t="str">
            <v xml:space="preserve">MANGA TERMO 50.8mmX11.15mm  </v>
          </cell>
          <cell r="D177" t="str">
            <v>-</v>
          </cell>
          <cell r="E177" t="str">
            <v>ml</v>
          </cell>
        </row>
        <row r="178">
          <cell r="A178" t="str">
            <v>480 250MM</v>
          </cell>
          <cell r="B178" t="str">
            <v>5240 07 7</v>
          </cell>
          <cell r="C178" t="str">
            <v>VIA DE CHISPAS CERRADA, PROTEGIDA CONTRA EXPLOSIONES 250mm</v>
          </cell>
          <cell r="D178">
            <v>1253000</v>
          </cell>
          <cell r="E178" t="str">
            <v>un</v>
          </cell>
        </row>
        <row r="179">
          <cell r="A179" t="str">
            <v>480 350MM</v>
          </cell>
          <cell r="B179" t="str">
            <v>5240 07 9</v>
          </cell>
          <cell r="C179" t="str">
            <v>VIA DE CHISPAS CERRADA, PROTEGIDA CONTRA EXPLOSIONES 350mm</v>
          </cell>
          <cell r="D179">
            <v>1349000</v>
          </cell>
          <cell r="E179" t="str">
            <v>un</v>
          </cell>
        </row>
        <row r="180">
          <cell r="A180" t="str">
            <v>481 Spark Gap</v>
          </cell>
          <cell r="B180" t="str">
            <v>5240 08 5</v>
          </cell>
          <cell r="C180" t="str">
            <v>VIA DE CHISPAS (Spark gap)</v>
          </cell>
          <cell r="D180">
            <v>556000</v>
          </cell>
          <cell r="E180" t="str">
            <v>un</v>
          </cell>
        </row>
        <row r="181">
          <cell r="A181" t="str">
            <v>484 M12</v>
          </cell>
          <cell r="B181" t="str">
            <v>5240 22 0</v>
          </cell>
          <cell r="C181" t="str">
            <v xml:space="preserve">LENGUETA DE CONEXIÓN PARA VIAS DE CHISPAS 12mm </v>
          </cell>
          <cell r="D181">
            <v>55000</v>
          </cell>
          <cell r="E181" t="str">
            <v>un</v>
          </cell>
        </row>
        <row r="182">
          <cell r="A182" t="str">
            <v>484 M20</v>
          </cell>
          <cell r="B182" t="str">
            <v>5240 24 7</v>
          </cell>
          <cell r="C182" t="str">
            <v xml:space="preserve">LENGUETA DE CONEXIÓN PARA VIAS DE CHISPAS 21mm </v>
          </cell>
          <cell r="D182">
            <v>55000</v>
          </cell>
          <cell r="E182" t="str">
            <v>un</v>
          </cell>
        </row>
        <row r="183">
          <cell r="A183" t="str">
            <v>485 M12</v>
          </cell>
          <cell r="B183" t="str">
            <v>5240 32 8</v>
          </cell>
          <cell r="C183" t="str">
            <v xml:space="preserve">LENGUETA DE CONEXIÓN PARA VIAS DE CHISPAS 13mm </v>
          </cell>
          <cell r="D183">
            <v>55000</v>
          </cell>
          <cell r="E183" t="str">
            <v>un</v>
          </cell>
        </row>
        <row r="184">
          <cell r="A184" t="str">
            <v>485 M16</v>
          </cell>
          <cell r="B184" t="str">
            <v>5240 33 6</v>
          </cell>
          <cell r="C184" t="str">
            <v xml:space="preserve">LENGUETA DE CONEXIÓN PARA VIAS DE CHISPAS 16mm </v>
          </cell>
          <cell r="D184">
            <v>55000</v>
          </cell>
          <cell r="E184" t="str">
            <v>un</v>
          </cell>
        </row>
        <row r="185">
          <cell r="A185" t="str">
            <v>5001 DIN-FT</v>
          </cell>
          <cell r="B185" t="str">
            <v>5304 10 5</v>
          </cell>
          <cell r="C185" t="str">
            <v>CONECTOR 8-10mm SIMPLE</v>
          </cell>
          <cell r="D185">
            <v>20700</v>
          </cell>
          <cell r="E185" t="str">
            <v>un</v>
          </cell>
        </row>
        <row r="186">
          <cell r="A186" t="str">
            <v>5001 N-VA</v>
          </cell>
          <cell r="B186" t="str">
            <v>5304 17 6</v>
          </cell>
          <cell r="C186" t="str">
            <v>CONECTOR 8-10mm CON MEDIA CAÑA EN ACERO INOXIDABLE</v>
          </cell>
          <cell r="D186">
            <v>46500</v>
          </cell>
          <cell r="E186" t="str">
            <v>un</v>
          </cell>
        </row>
        <row r="187">
          <cell r="A187" t="str">
            <v>5002 DIN-FT</v>
          </cell>
          <cell r="B187" t="str">
            <v>5304 20 2</v>
          </cell>
          <cell r="C187" t="str">
            <v>CONECTOR DOBLE</v>
          </cell>
          <cell r="D187">
            <v>53900</v>
          </cell>
          <cell r="E187" t="str">
            <v>un</v>
          </cell>
        </row>
        <row r="188">
          <cell r="A188" t="str">
            <v>5003 FT</v>
          </cell>
          <cell r="B188" t="str">
            <v>5304 31 8</v>
          </cell>
          <cell r="C188" t="str">
            <v>CONECTOR TRIPLE</v>
          </cell>
          <cell r="D188">
            <v>111200</v>
          </cell>
          <cell r="E188" t="str">
            <v>un</v>
          </cell>
        </row>
        <row r="189">
          <cell r="A189" t="str">
            <v>5004 DIN-FT 20</v>
          </cell>
          <cell r="B189" t="str">
            <v>5304 50 4</v>
          </cell>
          <cell r="C189" t="str">
            <v>ABRAZADERA PARA CHAPAS Y ESTRUCTURAS 10-20mm</v>
          </cell>
          <cell r="D189">
            <v>63500</v>
          </cell>
          <cell r="E189" t="str">
            <v>un</v>
          </cell>
        </row>
        <row r="190">
          <cell r="A190" t="str">
            <v>5005 N-FT</v>
          </cell>
          <cell r="B190" t="str">
            <v>5304 66 0</v>
          </cell>
          <cell r="C190" t="str">
            <v>PIEZA DE CONEXIÓN Y PIEZA FIN CAL CON CONECTOR</v>
          </cell>
          <cell r="D190">
            <v>47100</v>
          </cell>
          <cell r="E190" t="str">
            <v>un</v>
          </cell>
        </row>
        <row r="191">
          <cell r="A191" t="str">
            <v>5011 VA M10</v>
          </cell>
          <cell r="B191" t="str">
            <v>5334 93 4</v>
          </cell>
          <cell r="C191" t="str">
            <v>TERMINAL</v>
          </cell>
          <cell r="D191">
            <v>17700</v>
          </cell>
          <cell r="E191" t="str">
            <v>un</v>
          </cell>
        </row>
        <row r="192">
          <cell r="A192" t="str">
            <v>5050 20X3 FT</v>
          </cell>
          <cell r="B192" t="str">
            <v>-</v>
          </cell>
          <cell r="C192" t="str">
            <v xml:space="preserve">SOPORTE ANGULO ACERO </v>
          </cell>
          <cell r="D192" t="str">
            <v>-</v>
          </cell>
          <cell r="E192" t="str">
            <v>un</v>
          </cell>
        </row>
        <row r="193">
          <cell r="A193" t="str">
            <v>555 7.6x380 SW</v>
          </cell>
          <cell r="B193" t="str">
            <v>2332 78 4</v>
          </cell>
          <cell r="C193" t="str">
            <v xml:space="preserve">ABRAZADERA DE BANDA PARA FIJACIÓN </v>
          </cell>
          <cell r="D193">
            <v>2600</v>
          </cell>
          <cell r="E193" t="str">
            <v>un</v>
          </cell>
        </row>
        <row r="194">
          <cell r="A194" t="str">
            <v>5700 DIN</v>
          </cell>
          <cell r="B194" t="str">
            <v>5106 00 1</v>
          </cell>
          <cell r="C194" t="str">
            <v xml:space="preserve">CAJA DE PUNTOS DE SEPARACION </v>
          </cell>
          <cell r="D194">
            <v>605900</v>
          </cell>
          <cell r="E194" t="str">
            <v>un</v>
          </cell>
        </row>
        <row r="195">
          <cell r="A195" t="str">
            <v>61 225 FL</v>
          </cell>
          <cell r="B195" t="str">
            <v>-</v>
          </cell>
          <cell r="C195" t="str">
            <v xml:space="preserve">TERMINAL DE CONEXIÓN </v>
          </cell>
          <cell r="D195" t="str">
            <v>-</v>
          </cell>
          <cell r="E195" t="str">
            <v>un</v>
          </cell>
        </row>
        <row r="196">
          <cell r="A196" t="str">
            <v>61 325 FL</v>
          </cell>
          <cell r="B196" t="str">
            <v>-</v>
          </cell>
          <cell r="C196" t="str">
            <v xml:space="preserve">TERMINAL DE CONEXIÓN </v>
          </cell>
          <cell r="D196" t="str">
            <v>-</v>
          </cell>
          <cell r="E196" t="str">
            <v>un</v>
          </cell>
        </row>
        <row r="197">
          <cell r="A197" t="str">
            <v>61 525 FL</v>
          </cell>
          <cell r="B197" t="str">
            <v>-</v>
          </cell>
          <cell r="C197" t="str">
            <v xml:space="preserve">TERMINAL DE CONEXIÓN </v>
          </cell>
          <cell r="D197" t="str">
            <v>-</v>
          </cell>
          <cell r="E197" t="str">
            <v>un</v>
          </cell>
        </row>
        <row r="198">
          <cell r="A198" t="str">
            <v>733 16 VA</v>
          </cell>
          <cell r="B198" t="str">
            <v>1362 01 1</v>
          </cell>
          <cell r="C198" t="str">
            <v>ABRAZADERA PARA CABLES Y TUBOS 16mm EN ACERO INOXIDABLE</v>
          </cell>
          <cell r="D198">
            <v>27200</v>
          </cell>
          <cell r="E198" t="str">
            <v>un</v>
          </cell>
        </row>
        <row r="199">
          <cell r="A199" t="str">
            <v>833 35 FT</v>
          </cell>
          <cell r="B199" t="str">
            <v>5033 03 9</v>
          </cell>
          <cell r="C199" t="str">
            <v>ABRAZADERA DISTANCIADORA PARA PLATINA CON BASE EN POLIAMIDA</v>
          </cell>
          <cell r="D199">
            <v>36960</v>
          </cell>
          <cell r="E199" t="str">
            <v>un</v>
          </cell>
        </row>
        <row r="200">
          <cell r="A200" t="str">
            <v>853 300</v>
          </cell>
          <cell r="B200" t="str">
            <v>5331 01 3</v>
          </cell>
          <cell r="C200" t="str">
            <v>CABLE DE PUENTEO</v>
          </cell>
          <cell r="D200">
            <v>38400</v>
          </cell>
          <cell r="E200" t="str">
            <v>un</v>
          </cell>
        </row>
        <row r="201">
          <cell r="A201" t="str">
            <v>927 2 6-K</v>
          </cell>
          <cell r="B201" t="str">
            <v>5057 59 9</v>
          </cell>
          <cell r="C201" t="str">
            <v>ABRAZADERA DE CONEXIÓN EQUIPOTENCIAL</v>
          </cell>
          <cell r="D201">
            <v>40000</v>
          </cell>
          <cell r="E201" t="str">
            <v>un</v>
          </cell>
        </row>
        <row r="202">
          <cell r="A202" t="str">
            <v>927/SCH-K-VA</v>
          </cell>
          <cell r="B202" t="str">
            <v>5057 93 0</v>
          </cell>
          <cell r="C202" t="str">
            <v>CIERRE PARA ABRAZADERA DE CONEXIÓN EQUIPOTENCIAL</v>
          </cell>
          <cell r="D202">
            <v>17180</v>
          </cell>
          <cell r="E202" t="str">
            <v>un</v>
          </cell>
        </row>
        <row r="203">
          <cell r="A203" t="str">
            <v>AL-ALU 8mm</v>
          </cell>
          <cell r="B203" t="str">
            <v>N/A</v>
          </cell>
          <cell r="C203" t="str">
            <v>CONDUCTOR REDONDO EN ALUMINIO 8mm</v>
          </cell>
          <cell r="D203">
            <v>3700</v>
          </cell>
          <cell r="E203" t="str">
            <v>ml</v>
          </cell>
        </row>
        <row r="204">
          <cell r="A204" t="str">
            <v>AW G 15 16 FT</v>
          </cell>
          <cell r="B204" t="str">
            <v>-</v>
          </cell>
          <cell r="C204" t="str">
            <v xml:space="preserve">SOPORTE PARA MONTAJE DE </v>
          </cell>
          <cell r="D204" t="str">
            <v>-</v>
          </cell>
          <cell r="E204" t="str">
            <v>un</v>
          </cell>
        </row>
        <row r="205">
          <cell r="A205" t="str">
            <v>AW G 15 41 FT</v>
          </cell>
          <cell r="B205" t="str">
            <v>-</v>
          </cell>
          <cell r="C205" t="str">
            <v xml:space="preserve">SOPORTE PARA MONTAJE DE </v>
          </cell>
          <cell r="D205" t="str">
            <v>-</v>
          </cell>
          <cell r="E205" t="str">
            <v>un</v>
          </cell>
        </row>
        <row r="206">
          <cell r="A206" t="str">
            <v>AW G 15 51 FT</v>
          </cell>
          <cell r="B206" t="str">
            <v>-</v>
          </cell>
          <cell r="C206" t="str">
            <v xml:space="preserve">SOPORTE PARA MONTAJE DE </v>
          </cell>
          <cell r="D206" t="str">
            <v>-</v>
          </cell>
          <cell r="E206" t="str">
            <v>un</v>
          </cell>
        </row>
        <row r="207">
          <cell r="A207" t="str">
            <v>B 100 E 4-5</v>
          </cell>
          <cell r="B207" t="str">
            <v>-</v>
          </cell>
          <cell r="C207" t="str">
            <v xml:space="preserve">CAJA DE DERIVACIÓN PLÁSTICA </v>
          </cell>
          <cell r="D207" t="str">
            <v>-</v>
          </cell>
          <cell r="E207" t="str">
            <v>un</v>
          </cell>
        </row>
        <row r="208">
          <cell r="A208" t="str">
            <v>B 160 E 10-5</v>
          </cell>
          <cell r="B208" t="str">
            <v>-</v>
          </cell>
          <cell r="C208" t="str">
            <v xml:space="preserve">CAJA DE DERIVACIÓN PLÁSTICA </v>
          </cell>
          <cell r="D208" t="str">
            <v>-</v>
          </cell>
          <cell r="E208" t="str">
            <v>un</v>
          </cell>
        </row>
        <row r="209">
          <cell r="A209" t="str">
            <v>B30EP-167-593-BK</v>
          </cell>
          <cell r="B209" t="str">
            <v>N/A</v>
          </cell>
          <cell r="C209" t="str">
            <v xml:space="preserve">ETIQ.POLIESTER </v>
          </cell>
          <cell r="D209" t="str">
            <v>-</v>
          </cell>
          <cell r="E209" t="str">
            <v>un</v>
          </cell>
        </row>
        <row r="210">
          <cell r="A210" t="str">
            <v>B33020</v>
          </cell>
          <cell r="B210" t="str">
            <v>-</v>
          </cell>
          <cell r="C210" t="str">
            <v>CONECTOR TIERRA BAND HILO</v>
          </cell>
          <cell r="D210" t="str">
            <v>-</v>
          </cell>
          <cell r="E210" t="str">
            <v>un</v>
          </cell>
        </row>
        <row r="211">
          <cell r="A211" t="str">
            <v>BBP11-34L</v>
          </cell>
          <cell r="B211" t="str">
            <v>N/A</v>
          </cell>
          <cell r="C211" t="str">
            <v>IMPRESORA ESCRITORIO BBP11-</v>
          </cell>
          <cell r="D211" t="str">
            <v>-</v>
          </cell>
          <cell r="E211" t="str">
            <v>un</v>
          </cell>
        </row>
        <row r="212">
          <cell r="A212" t="str">
            <v>C 25-B/0 190</v>
          </cell>
          <cell r="B212" t="str">
            <v>-</v>
          </cell>
          <cell r="C212" t="str">
            <v>DPS CLASE I , C25-B/0 OBO</v>
          </cell>
          <cell r="D212">
            <v>418000</v>
          </cell>
          <cell r="E212" t="str">
            <v>un</v>
          </cell>
        </row>
        <row r="213">
          <cell r="A213" t="str">
            <v>C 25-B-C/0/NPE</v>
          </cell>
          <cell r="B213" t="str">
            <v>5095 60 3</v>
          </cell>
          <cell r="C213" t="str">
            <v>MODULO DPS CLASE I, C25-B-</v>
          </cell>
          <cell r="D213" t="str">
            <v>-</v>
          </cell>
          <cell r="E213" t="str">
            <v>un</v>
          </cell>
        </row>
        <row r="214">
          <cell r="A214" t="str">
            <v>CRM 40</v>
          </cell>
          <cell r="B214" t="str">
            <v>-</v>
          </cell>
          <cell r="C214" t="str">
            <v xml:space="preserve">TUBERIA PARA SELLOS CONTRA </v>
          </cell>
          <cell r="D214" t="str">
            <v>-</v>
          </cell>
          <cell r="E214" t="str">
            <v>un</v>
          </cell>
        </row>
        <row r="215">
          <cell r="A215" t="str">
            <v>DBLG 20 500 FT</v>
          </cell>
          <cell r="B215" t="str">
            <v>-</v>
          </cell>
          <cell r="C215" t="str">
            <v xml:space="preserve">SOPORTE PISO GALV. BANDEJA </v>
          </cell>
          <cell r="D215" t="str">
            <v>-</v>
          </cell>
          <cell r="E215" t="str">
            <v>un</v>
          </cell>
        </row>
        <row r="216">
          <cell r="A216" t="str">
            <v>DKU 60 VA4310</v>
          </cell>
          <cell r="B216" t="str">
            <v>-</v>
          </cell>
          <cell r="C216" t="str">
            <v>GRAPA FIJACIÓN DE TAPA, VA</v>
          </cell>
          <cell r="D216" t="str">
            <v>-</v>
          </cell>
          <cell r="E216" t="str">
            <v>un</v>
          </cell>
        </row>
        <row r="217">
          <cell r="A217" t="str">
            <v>DKU VA</v>
          </cell>
          <cell r="B217" t="str">
            <v>-</v>
          </cell>
          <cell r="C217" t="str">
            <v xml:space="preserve">TAPA DE ABRAZADERA </v>
          </cell>
          <cell r="D217" t="str">
            <v>-</v>
          </cell>
          <cell r="E217" t="str">
            <v>un</v>
          </cell>
        </row>
        <row r="218">
          <cell r="A218" t="str">
            <v>DLS-BS</v>
          </cell>
          <cell r="B218" t="str">
            <v>5082 38 2</v>
          </cell>
          <cell r="C218" t="str">
            <v xml:space="preserve">DPS FIJACION PROTECTORES </v>
          </cell>
          <cell r="D218">
            <v>79000</v>
          </cell>
          <cell r="E218" t="str">
            <v>un</v>
          </cell>
        </row>
        <row r="219">
          <cell r="A219" t="str">
            <v>DRLU 150 FS</v>
          </cell>
          <cell r="B219" t="str">
            <v>-</v>
          </cell>
          <cell r="C219" t="str">
            <v>TAPA PARA BANDEJA 150x3000 FS</v>
          </cell>
          <cell r="D219" t="str">
            <v>-</v>
          </cell>
          <cell r="E219" t="str">
            <v>un</v>
          </cell>
        </row>
        <row r="220">
          <cell r="A220" t="str">
            <v>DRLU 200 FS</v>
          </cell>
          <cell r="B220" t="str">
            <v>-</v>
          </cell>
          <cell r="C220" t="str">
            <v xml:space="preserve">TAPA PARA BANDEJA 200x3000 </v>
          </cell>
          <cell r="D220" t="str">
            <v>-</v>
          </cell>
          <cell r="E220" t="str">
            <v>un</v>
          </cell>
        </row>
        <row r="221">
          <cell r="A221" t="str">
            <v>DRLU 300 FS</v>
          </cell>
          <cell r="B221" t="str">
            <v>-</v>
          </cell>
          <cell r="C221" t="str">
            <v xml:space="preserve">TAPA PARA BANDEJA 300x3000, </v>
          </cell>
          <cell r="D221" t="str">
            <v>-</v>
          </cell>
          <cell r="E221" t="str">
            <v>un</v>
          </cell>
        </row>
        <row r="222">
          <cell r="A222" t="str">
            <v>DRLU 400 FS</v>
          </cell>
          <cell r="B222" t="str">
            <v>-</v>
          </cell>
          <cell r="C222" t="str">
            <v xml:space="preserve">TAPA PARA BANDEJA 400x3000, </v>
          </cell>
          <cell r="D222" t="str">
            <v>-</v>
          </cell>
          <cell r="E222" t="str">
            <v>un</v>
          </cell>
        </row>
        <row r="223">
          <cell r="A223" t="str">
            <v>DS-BNC m/w</v>
          </cell>
          <cell r="B223" t="str">
            <v>5093 25 2</v>
          </cell>
          <cell r="C223" t="str">
            <v xml:space="preserve">DPS LINEAS COAXIALES </v>
          </cell>
          <cell r="D223">
            <v>535000</v>
          </cell>
          <cell r="E223" t="str">
            <v>un</v>
          </cell>
        </row>
        <row r="224">
          <cell r="A224" t="str">
            <v>DS-N m/w</v>
          </cell>
          <cell r="B224" t="str">
            <v>5093 99 6</v>
          </cell>
          <cell r="C224" t="str">
            <v xml:space="preserve">DPS LINEAS COAXIALES </v>
          </cell>
          <cell r="D224">
            <v>535000</v>
          </cell>
          <cell r="E224" t="str">
            <v>un</v>
          </cell>
        </row>
        <row r="225">
          <cell r="A225" t="str">
            <v>DS-TNC m/w</v>
          </cell>
          <cell r="B225" t="str">
            <v>5093 27 0</v>
          </cell>
          <cell r="C225" t="str">
            <v xml:space="preserve">DPS LINEAS COAXIALES </v>
          </cell>
          <cell r="D225">
            <v>535000</v>
          </cell>
          <cell r="E225" t="str">
            <v>un</v>
          </cell>
        </row>
        <row r="226">
          <cell r="A226" t="str">
            <v>EDFB M32</v>
          </cell>
          <cell r="B226" t="str">
            <v>-</v>
          </cell>
          <cell r="C226" t="str">
            <v xml:space="preserve">PRENSAESTOPA PLAS CAJA DE </v>
          </cell>
          <cell r="D226" t="str">
            <v>-</v>
          </cell>
          <cell r="E226" t="str">
            <v>un</v>
          </cell>
        </row>
        <row r="227">
          <cell r="A227" t="str">
            <v>EDFB M40</v>
          </cell>
          <cell r="B227" t="str">
            <v>-</v>
          </cell>
          <cell r="C227" t="str">
            <v xml:space="preserve">PRENSAESTOPA PLÁSTICA.CAJA </v>
          </cell>
          <cell r="D227" t="str">
            <v>-</v>
          </cell>
          <cell r="E227" t="str">
            <v>un</v>
          </cell>
        </row>
        <row r="228">
          <cell r="A228" t="str">
            <v>FBA - B200</v>
          </cell>
          <cell r="B228" t="str">
            <v>-</v>
          </cell>
          <cell r="C228" t="str">
            <v xml:space="preserve">BLOQUEO FLEXIBLE DE ESPUMA </v>
          </cell>
          <cell r="D228" t="str">
            <v>-</v>
          </cell>
          <cell r="E228" t="str">
            <v>un</v>
          </cell>
        </row>
        <row r="229">
          <cell r="A229" t="str">
            <v>FBA - D150</v>
          </cell>
          <cell r="B229" t="str">
            <v>-</v>
          </cell>
          <cell r="C229" t="str">
            <v xml:space="preserve">TAPÓN CON AISLAMIENTO </v>
          </cell>
          <cell r="D229" t="str">
            <v>-</v>
          </cell>
          <cell r="E229" t="str">
            <v>un</v>
          </cell>
        </row>
        <row r="230">
          <cell r="A230" t="str">
            <v>FBA - S107</v>
          </cell>
          <cell r="B230" t="str">
            <v>-</v>
          </cell>
          <cell r="C230" t="str">
            <v xml:space="preserve">TAPÓN FLEXIBLE DE ESPUMA </v>
          </cell>
          <cell r="D230" t="str">
            <v>-</v>
          </cell>
          <cell r="E230" t="str">
            <v>un</v>
          </cell>
        </row>
        <row r="231">
          <cell r="A231" t="str">
            <v>FBA - S78</v>
          </cell>
          <cell r="B231" t="str">
            <v>-</v>
          </cell>
          <cell r="C231" t="str">
            <v xml:space="preserve">TAPÓN FLEXIBLE DE ESPUMA </v>
          </cell>
          <cell r="D231" t="str">
            <v>-</v>
          </cell>
          <cell r="E231" t="str">
            <v>un</v>
          </cell>
        </row>
        <row r="232">
          <cell r="A232" t="str">
            <v>FBA-S65</v>
          </cell>
          <cell r="B232" t="str">
            <v>-</v>
          </cell>
          <cell r="C232" t="str">
            <v>FBA-S65</v>
          </cell>
          <cell r="D232" t="str">
            <v>-</v>
          </cell>
          <cell r="E232" t="str">
            <v>un</v>
          </cell>
        </row>
        <row r="233">
          <cell r="A233" t="str">
            <v>FBA-SP</v>
          </cell>
          <cell r="B233" t="str">
            <v>-</v>
          </cell>
          <cell r="C233" t="str">
            <v xml:space="preserve">COMPUESTO DE PROTECCIÓN </v>
          </cell>
          <cell r="D233" t="str">
            <v>-</v>
          </cell>
          <cell r="E233" t="str">
            <v>un</v>
          </cell>
        </row>
        <row r="234">
          <cell r="A234" t="str">
            <v>FBA-WI</v>
          </cell>
          <cell r="B234" t="str">
            <v>N/A</v>
          </cell>
          <cell r="C234" t="str">
            <v>CABLE BOBINA</v>
          </cell>
          <cell r="D234" t="str">
            <v>-</v>
          </cell>
          <cell r="E234" t="str">
            <v>un</v>
          </cell>
        </row>
        <row r="235">
          <cell r="A235" t="str">
            <v>FBS90 - M</v>
          </cell>
          <cell r="B235" t="str">
            <v>-</v>
          </cell>
          <cell r="C235" t="str">
            <v>TUBOS MEZCLADORES OBO</v>
          </cell>
          <cell r="D235" t="str">
            <v>-</v>
          </cell>
          <cell r="E235" t="str">
            <v>un</v>
          </cell>
        </row>
        <row r="236">
          <cell r="A236" t="str">
            <v>FBS-S</v>
          </cell>
          <cell r="B236" t="str">
            <v>-</v>
          </cell>
          <cell r="C236" t="str">
            <v xml:space="preserve">ESPUMA DE PROTECCION </v>
          </cell>
          <cell r="D236" t="str">
            <v>-</v>
          </cell>
          <cell r="E236" t="str">
            <v>un</v>
          </cell>
        </row>
        <row r="237">
          <cell r="A237" t="str">
            <v>FDB-2 24-N</v>
          </cell>
          <cell r="B237" t="str">
            <v>-</v>
          </cell>
          <cell r="C237" t="str">
            <v xml:space="preserve">PETROL FIELD PROTECTOR 2 </v>
          </cell>
          <cell r="D237">
            <v>723000</v>
          </cell>
          <cell r="E237" t="str">
            <v>un</v>
          </cell>
        </row>
        <row r="238">
          <cell r="A238" t="str">
            <v>FDB-3 24-N</v>
          </cell>
          <cell r="B238" t="str">
            <v>-</v>
          </cell>
          <cell r="C238" t="str">
            <v xml:space="preserve">PETROL FIELD PROTECTOR 3 </v>
          </cell>
          <cell r="D238">
            <v>723000</v>
          </cell>
          <cell r="E238" t="str">
            <v>un</v>
          </cell>
        </row>
        <row r="239">
          <cell r="A239" t="str">
            <v>F-FIX-10</v>
          </cell>
          <cell r="B239" t="str">
            <v>5403 10 3</v>
          </cell>
          <cell r="C239" t="str">
            <v>BLOQUE DE CONCRETO 10Kg</v>
          </cell>
          <cell r="D239" t="str">
            <v>-</v>
          </cell>
          <cell r="E239" t="str">
            <v>un</v>
          </cell>
        </row>
        <row r="240">
          <cell r="A240" t="str">
            <v>F-FIX-B16</v>
          </cell>
          <cell r="B240" t="str">
            <v>5403 23 5</v>
          </cell>
          <cell r="C240" t="str">
            <v>BASE PLÁSTICA PARA BLOQUE DE CONCRETO 16Kg CON TACO INTEGRADO</v>
          </cell>
          <cell r="D240">
            <v>23600</v>
          </cell>
          <cell r="E240" t="str">
            <v>un</v>
          </cell>
        </row>
        <row r="241">
          <cell r="A241" t="str">
            <v>F-FIX-B16 3B</v>
          </cell>
          <cell r="B241" t="str">
            <v>5403 23 8</v>
          </cell>
          <cell r="C241" t="str">
            <v>BASE PLÁSTICA PARA BLOQUE DE CONCRETO 16Kg SIN TACO</v>
          </cell>
          <cell r="D241">
            <v>23600</v>
          </cell>
          <cell r="E241" t="str">
            <v>un</v>
          </cell>
        </row>
        <row r="242">
          <cell r="A242" t="str">
            <v>F-FIX-BASIS</v>
          </cell>
          <cell r="B242" t="str">
            <v>5403 32 4</v>
          </cell>
          <cell r="C242" t="str">
            <v>BASE PLÁSTICA PARA PUNTAS CAPTORAS JUNIOR</v>
          </cell>
          <cell r="D242">
            <v>72200</v>
          </cell>
          <cell r="E242" t="str">
            <v>un</v>
          </cell>
        </row>
        <row r="243">
          <cell r="A243" t="str">
            <v>F-FIX-KL</v>
          </cell>
          <cell r="B243" t="str">
            <v>5403 21 9</v>
          </cell>
          <cell r="C243" t="str">
            <v>BORNE 8mm PARA BLOQUES DE CONCRETO</v>
          </cell>
          <cell r="D243">
            <v>71300</v>
          </cell>
          <cell r="E243" t="str">
            <v>un</v>
          </cell>
        </row>
        <row r="244">
          <cell r="A244" t="str">
            <v>F-FIX-S16</v>
          </cell>
          <cell r="B244" t="str">
            <v>5403 22 7</v>
          </cell>
          <cell r="C244" t="str">
            <v>BLOQUE DE CONCRETO 16Kg</v>
          </cell>
          <cell r="D244">
            <v>73300</v>
          </cell>
          <cell r="E244" t="str">
            <v>un</v>
          </cell>
        </row>
        <row r="245">
          <cell r="A245" t="str">
            <v>FLD  12</v>
          </cell>
          <cell r="B245" t="str">
            <v>5098 60 3</v>
          </cell>
          <cell r="C245" t="str">
            <v>DPS 12 V/ 10kA (8/20) OBO</v>
          </cell>
          <cell r="D245">
            <v>544000</v>
          </cell>
          <cell r="E245" t="str">
            <v>un</v>
          </cell>
        </row>
        <row r="246">
          <cell r="A246" t="str">
            <v>FLD  24</v>
          </cell>
          <cell r="B246" t="str">
            <v>5098 61 1</v>
          </cell>
          <cell r="C246" t="str">
            <v>DPS 24V / 10kA (8/20) OBO</v>
          </cell>
          <cell r="D246">
            <v>544000</v>
          </cell>
          <cell r="E246" t="str">
            <v>un</v>
          </cell>
        </row>
        <row r="247">
          <cell r="A247" t="str">
            <v>FLD  48</v>
          </cell>
          <cell r="B247" t="str">
            <v>5098 63 0</v>
          </cell>
          <cell r="C247" t="str">
            <v>DPS 48V / 10kA (8/20) OBO</v>
          </cell>
          <cell r="D247">
            <v>544000</v>
          </cell>
          <cell r="E247" t="str">
            <v>un</v>
          </cell>
        </row>
        <row r="248">
          <cell r="A248" t="str">
            <v>FLD  5</v>
          </cell>
          <cell r="B248" t="str">
            <v>5098 60 0</v>
          </cell>
          <cell r="C248" t="str">
            <v>DPS 5V / 10kA (8/20) OBO</v>
          </cell>
          <cell r="D248">
            <v>544000</v>
          </cell>
          <cell r="E248" t="str">
            <v>un</v>
          </cell>
        </row>
        <row r="249">
          <cell r="A249" t="str">
            <v>FPS - SP</v>
          </cell>
          <cell r="B249" t="str">
            <v>-</v>
          </cell>
          <cell r="C249" t="str">
            <v xml:space="preserve">COMPUESTO DE EMPLASTE GRIS </v>
          </cell>
          <cell r="D249" t="str">
            <v>-</v>
          </cell>
          <cell r="E249" t="str">
            <v>un</v>
          </cell>
        </row>
        <row r="250">
          <cell r="A250" t="str">
            <v>FPS-K</v>
          </cell>
          <cell r="B250" t="str">
            <v>-</v>
          </cell>
          <cell r="C250" t="str">
            <v xml:space="preserve">PLACA SILICATO D CALCIO FPS </v>
          </cell>
          <cell r="D250" t="str">
            <v>-</v>
          </cell>
          <cell r="E250" t="str">
            <v>un</v>
          </cell>
        </row>
        <row r="251">
          <cell r="A251" t="str">
            <v>FRD 5 HF</v>
          </cell>
          <cell r="B251" t="str">
            <v>5098 57 1</v>
          </cell>
          <cell r="C251" t="str">
            <v xml:space="preserve">DPS DATOS Y MCR.5V/6kA </v>
          </cell>
          <cell r="D251">
            <v>564000</v>
          </cell>
          <cell r="E251" t="str">
            <v>un</v>
          </cell>
        </row>
        <row r="252">
          <cell r="A252" t="str">
            <v>FRSB 6x20 G</v>
          </cell>
          <cell r="B252" t="str">
            <v>-</v>
          </cell>
          <cell r="C252" t="str">
            <v xml:space="preserve">TORNILLO CABAZA m 6x20 </v>
          </cell>
          <cell r="D252" t="str">
            <v>-</v>
          </cell>
          <cell r="E252" t="str">
            <v>un</v>
          </cell>
        </row>
        <row r="253">
          <cell r="A253" t="str">
            <v>G3370</v>
          </cell>
          <cell r="B253" t="str">
            <v>-</v>
          </cell>
          <cell r="C253" t="str">
            <v xml:space="preserve">SISTEMA DE PUESTA A TIERRA </v>
          </cell>
          <cell r="D253" t="str">
            <v>-</v>
          </cell>
          <cell r="E253" t="str">
            <v>un</v>
          </cell>
        </row>
        <row r="254">
          <cell r="A254" t="str">
            <v>GB2</v>
          </cell>
          <cell r="B254" t="str">
            <v>-</v>
          </cell>
          <cell r="C254" t="str">
            <v>CUBETA</v>
          </cell>
          <cell r="D254" t="str">
            <v>-</v>
          </cell>
          <cell r="E254" t="str">
            <v>un</v>
          </cell>
        </row>
        <row r="255">
          <cell r="A255" t="str">
            <v>GB2 P3</v>
          </cell>
          <cell r="B255" t="str">
            <v>-</v>
          </cell>
          <cell r="C255" t="str">
            <v xml:space="preserve">TAPA MODULOS 45 PARA </v>
          </cell>
          <cell r="D255" t="str">
            <v>-</v>
          </cell>
          <cell r="E255" t="str">
            <v>un</v>
          </cell>
        </row>
        <row r="256">
          <cell r="A256" t="str">
            <v>GES4-2U10T 7011</v>
          </cell>
          <cell r="B256" t="str">
            <v>-</v>
          </cell>
          <cell r="C256" t="str">
            <v xml:space="preserve">CAJA PORTAMECANISMOS PARA </v>
          </cell>
          <cell r="D256" t="str">
            <v>-</v>
          </cell>
          <cell r="E256" t="str">
            <v>un</v>
          </cell>
        </row>
        <row r="257">
          <cell r="A257" t="str">
            <v>GEV 36 FT</v>
          </cell>
          <cell r="B257" t="str">
            <v>-</v>
          </cell>
          <cell r="C257" t="str">
            <v xml:space="preserve">UNIÓN CURVA BANDEJA HILO </v>
          </cell>
          <cell r="D257" t="str">
            <v>-</v>
          </cell>
          <cell r="E257" t="str">
            <v>un</v>
          </cell>
        </row>
        <row r="258">
          <cell r="A258" t="str">
            <v>GEV 36 G</v>
          </cell>
          <cell r="B258" t="str">
            <v>-</v>
          </cell>
          <cell r="C258" t="str">
            <v xml:space="preserve">UNIÓN CURVA BANDEJA HILO </v>
          </cell>
          <cell r="D258" t="str">
            <v>-</v>
          </cell>
          <cell r="E258" t="str">
            <v>un</v>
          </cell>
        </row>
        <row r="259">
          <cell r="A259" t="str">
            <v>GEV 36 VA4301</v>
          </cell>
          <cell r="B259" t="str">
            <v>-</v>
          </cell>
          <cell r="C259" t="str">
            <v xml:space="preserve">UNIÓN CURVA BANDEJA HILO </v>
          </cell>
          <cell r="D259" t="str">
            <v>-</v>
          </cell>
          <cell r="E259" t="str">
            <v>un</v>
          </cell>
        </row>
        <row r="260">
          <cell r="A260" t="str">
            <v>GKB 34 G</v>
          </cell>
          <cell r="B260" t="str">
            <v>-</v>
          </cell>
          <cell r="C260" t="str">
            <v>BRIDA DE FIJACIÓN</v>
          </cell>
          <cell r="D260" t="str">
            <v>-</v>
          </cell>
          <cell r="E260" t="str">
            <v>un</v>
          </cell>
        </row>
        <row r="261">
          <cell r="A261" t="str">
            <v>GKS 34 FT</v>
          </cell>
          <cell r="B261" t="str">
            <v>-</v>
          </cell>
          <cell r="C261" t="str">
            <v xml:space="preserve">BRIDA FIJACIÓN A SOPORTE </v>
          </cell>
          <cell r="D261" t="str">
            <v>-</v>
          </cell>
          <cell r="E261" t="str">
            <v>un</v>
          </cell>
        </row>
        <row r="262">
          <cell r="A262" t="str">
            <v>GKS 34 G</v>
          </cell>
          <cell r="B262" t="str">
            <v>-</v>
          </cell>
          <cell r="C262" t="str">
            <v xml:space="preserve">UNIÓN FIJACION A SOPORTE </v>
          </cell>
          <cell r="D262" t="str">
            <v>-</v>
          </cell>
          <cell r="E262" t="str">
            <v>un</v>
          </cell>
        </row>
        <row r="263">
          <cell r="A263" t="str">
            <v>GKS 50 07 FS</v>
          </cell>
          <cell r="B263" t="str">
            <v>-</v>
          </cell>
          <cell r="C263" t="str">
            <v xml:space="preserve">PIEZA DE SUJECIÓN 60*40ACERO </v>
          </cell>
          <cell r="D263" t="str">
            <v>-</v>
          </cell>
          <cell r="E263" t="str">
            <v>un</v>
          </cell>
        </row>
        <row r="264">
          <cell r="A264" t="str">
            <v>GKS 50 VA</v>
          </cell>
          <cell r="B264" t="str">
            <v>-</v>
          </cell>
          <cell r="C264" t="str">
            <v xml:space="preserve">BRIDA DE FIJACIÓN INOXIBABLE </v>
          </cell>
          <cell r="D264" t="str">
            <v>-</v>
          </cell>
          <cell r="E264" t="str">
            <v>un</v>
          </cell>
        </row>
        <row r="265">
          <cell r="A265" t="str">
            <v>GKT 38 G</v>
          </cell>
          <cell r="B265" t="str">
            <v>-</v>
          </cell>
          <cell r="C265" t="str">
            <v xml:space="preserve">BRIDA DE FIJACIÓN </v>
          </cell>
          <cell r="D265" t="str">
            <v>-</v>
          </cell>
          <cell r="E265" t="str">
            <v>un</v>
          </cell>
        </row>
        <row r="266">
          <cell r="A266" t="str">
            <v>GL 3x40 AMP</v>
          </cell>
          <cell r="B266" t="str">
            <v>N/A</v>
          </cell>
          <cell r="C266" t="str">
            <v>BREAKER GL 3x40 AMP</v>
          </cell>
          <cell r="D266" t="str">
            <v>-</v>
          </cell>
          <cell r="E266" t="str">
            <v>un</v>
          </cell>
        </row>
        <row r="267">
          <cell r="A267" t="str">
            <v>GMA M8 FS</v>
          </cell>
          <cell r="B267" t="str">
            <v>-</v>
          </cell>
          <cell r="C267" t="str">
            <v xml:space="preserve">SOPORTE METÁLICO PARA </v>
          </cell>
          <cell r="D267" t="str">
            <v>-</v>
          </cell>
          <cell r="E267" t="str">
            <v>un</v>
          </cell>
        </row>
        <row r="268">
          <cell r="A268" t="str">
            <v>GMB 16/6 M</v>
          </cell>
          <cell r="B268" t="str">
            <v>N/A</v>
          </cell>
          <cell r="C268" t="str">
            <v xml:space="preserve">TUBO TERMOENCOGIBLE </v>
          </cell>
          <cell r="D268">
            <v>25200</v>
          </cell>
          <cell r="E268" t="str">
            <v>ml</v>
          </cell>
        </row>
        <row r="269">
          <cell r="A269" t="str">
            <v>GMB 30/12 M</v>
          </cell>
          <cell r="B269" t="str">
            <v>N/A</v>
          </cell>
          <cell r="C269" t="str">
            <v xml:space="preserve">TUBO TERMOENCOGIBLE </v>
          </cell>
          <cell r="D269">
            <v>56700</v>
          </cell>
          <cell r="E269" t="str">
            <v>ml</v>
          </cell>
        </row>
        <row r="270">
          <cell r="A270" t="str">
            <v>GMB 50/20 M</v>
          </cell>
          <cell r="B270" t="str">
            <v>N/A</v>
          </cell>
          <cell r="C270" t="str">
            <v xml:space="preserve">TUBO TERMOENCOGIBLE </v>
          </cell>
          <cell r="D270" t="str">
            <v>-</v>
          </cell>
          <cell r="E270" t="str">
            <v>ml</v>
          </cell>
        </row>
        <row r="271">
          <cell r="A271" t="str">
            <v>GMF22 M10 VA</v>
          </cell>
          <cell r="B271" t="str">
            <v>-</v>
          </cell>
          <cell r="C271" t="str">
            <v xml:space="preserve">TUERCA PARA PERFIL </v>
          </cell>
          <cell r="D271" t="str">
            <v>-</v>
          </cell>
          <cell r="E271" t="str">
            <v>un</v>
          </cell>
        </row>
        <row r="272">
          <cell r="A272" t="str">
            <v>GR BS</v>
          </cell>
          <cell r="B272" t="str">
            <v>-</v>
          </cell>
          <cell r="C272" t="str">
            <v xml:space="preserve">HERRAMIENTA DE CORTE </v>
          </cell>
          <cell r="D272" t="str">
            <v>-</v>
          </cell>
          <cell r="E272" t="str">
            <v>un</v>
          </cell>
        </row>
        <row r="273">
          <cell r="A273" t="str">
            <v>GRM 105 100 FT</v>
          </cell>
          <cell r="B273" t="str">
            <v>-</v>
          </cell>
          <cell r="C273" t="str">
            <v xml:space="preserve">BAN. HILO GALV.105x100x3000 </v>
          </cell>
          <cell r="D273" t="str">
            <v>-</v>
          </cell>
          <cell r="E273" t="str">
            <v>un</v>
          </cell>
        </row>
        <row r="274">
          <cell r="A274" t="str">
            <v>GRM 105 100 VA</v>
          </cell>
          <cell r="B274" t="str">
            <v>-</v>
          </cell>
          <cell r="C274" t="str">
            <v xml:space="preserve">BAN. HILO INOX.105x100x3000 </v>
          </cell>
          <cell r="D274" t="str">
            <v>-</v>
          </cell>
          <cell r="E274" t="str">
            <v>un</v>
          </cell>
        </row>
        <row r="275">
          <cell r="A275" t="str">
            <v>GRM 105 150VA4301</v>
          </cell>
          <cell r="B275" t="str">
            <v>-</v>
          </cell>
          <cell r="C275" t="str">
            <v xml:space="preserve">BAN.HILO INOX 105x150x3000 4VA </v>
          </cell>
          <cell r="D275" t="str">
            <v>-</v>
          </cell>
          <cell r="E275" t="str">
            <v>un</v>
          </cell>
        </row>
        <row r="276">
          <cell r="A276" t="str">
            <v>GRM 105 200 FT</v>
          </cell>
          <cell r="B276" t="str">
            <v>-</v>
          </cell>
          <cell r="C276" t="str">
            <v xml:space="preserve">BAN. HILO GALV.105x200x3000 </v>
          </cell>
          <cell r="D276" t="str">
            <v>-</v>
          </cell>
          <cell r="E276" t="str">
            <v>un</v>
          </cell>
        </row>
        <row r="277">
          <cell r="A277" t="str">
            <v>GRM 105 200 VA</v>
          </cell>
          <cell r="B277" t="str">
            <v>-</v>
          </cell>
          <cell r="C277" t="str">
            <v xml:space="preserve">BAN. HILO INOX.105x200x3000 </v>
          </cell>
          <cell r="D277" t="str">
            <v>-</v>
          </cell>
          <cell r="E277" t="str">
            <v>un</v>
          </cell>
        </row>
        <row r="278">
          <cell r="A278" t="str">
            <v>GRM 105 300 FT</v>
          </cell>
          <cell r="B278" t="str">
            <v>-</v>
          </cell>
          <cell r="C278" t="str">
            <v xml:space="preserve">BAN. HILO GALV.105x300x3000 </v>
          </cell>
          <cell r="D278" t="str">
            <v>-</v>
          </cell>
          <cell r="E278" t="str">
            <v>un</v>
          </cell>
        </row>
        <row r="279">
          <cell r="A279" t="str">
            <v>GRM 105 300 VA</v>
          </cell>
          <cell r="B279" t="str">
            <v>-</v>
          </cell>
          <cell r="C279" t="str">
            <v xml:space="preserve">BAN. HILO INOX.105x300x3000 </v>
          </cell>
          <cell r="D279" t="str">
            <v>-</v>
          </cell>
          <cell r="E279" t="str">
            <v>un</v>
          </cell>
        </row>
        <row r="280">
          <cell r="A280" t="str">
            <v>GRM 105 400 FT</v>
          </cell>
          <cell r="B280" t="str">
            <v>-</v>
          </cell>
          <cell r="C280" t="str">
            <v xml:space="preserve">BAN. HILO GALV.105x400x3000 </v>
          </cell>
          <cell r="D280" t="str">
            <v>-</v>
          </cell>
          <cell r="E280" t="str">
            <v>un</v>
          </cell>
        </row>
        <row r="281">
          <cell r="A281" t="str">
            <v>GRM 105 400 VA</v>
          </cell>
          <cell r="B281" t="str">
            <v>-</v>
          </cell>
          <cell r="C281" t="str">
            <v xml:space="preserve">BAN. HILO INOX.105x400x3000 </v>
          </cell>
          <cell r="D281" t="str">
            <v>-</v>
          </cell>
          <cell r="E281" t="str">
            <v>un</v>
          </cell>
        </row>
        <row r="282">
          <cell r="A282" t="str">
            <v>GRM 105 500 FT</v>
          </cell>
          <cell r="B282" t="str">
            <v>-</v>
          </cell>
          <cell r="C282" t="str">
            <v xml:space="preserve">BAN. HILO GALV.105x500x3000 </v>
          </cell>
          <cell r="D282" t="str">
            <v>-</v>
          </cell>
          <cell r="E282" t="str">
            <v>un</v>
          </cell>
        </row>
        <row r="283">
          <cell r="A283" t="str">
            <v>GRM 105 500 VA</v>
          </cell>
          <cell r="B283" t="str">
            <v>-</v>
          </cell>
          <cell r="C283" t="str">
            <v xml:space="preserve">BAN. HILO INOX.105x500x3000 </v>
          </cell>
          <cell r="D283" t="str">
            <v>-</v>
          </cell>
          <cell r="E283" t="str">
            <v>un</v>
          </cell>
        </row>
        <row r="284">
          <cell r="A284" t="str">
            <v>GRM 105 600 FT</v>
          </cell>
          <cell r="B284" t="str">
            <v>-</v>
          </cell>
          <cell r="C284" t="str">
            <v xml:space="preserve">BAN. HILO GALV.105x600x3000 </v>
          </cell>
          <cell r="D284" t="str">
            <v>-</v>
          </cell>
          <cell r="E284" t="str">
            <v>un</v>
          </cell>
        </row>
        <row r="285">
          <cell r="A285" t="str">
            <v>GRM 105 600 VA</v>
          </cell>
          <cell r="B285" t="str">
            <v>-</v>
          </cell>
          <cell r="C285" t="str">
            <v xml:space="preserve">BAN. HILO INOX 105x600x3000 </v>
          </cell>
          <cell r="D285" t="str">
            <v>-</v>
          </cell>
          <cell r="E285" t="str">
            <v>un</v>
          </cell>
        </row>
        <row r="286">
          <cell r="A286" t="str">
            <v>GRM 55 100 FT</v>
          </cell>
          <cell r="B286" t="str">
            <v>-</v>
          </cell>
          <cell r="C286" t="str">
            <v xml:space="preserve">BAN. HILO GALV.55x100x3000 </v>
          </cell>
          <cell r="D286" t="str">
            <v>-</v>
          </cell>
          <cell r="E286" t="str">
            <v>un</v>
          </cell>
        </row>
        <row r="287">
          <cell r="A287" t="str">
            <v>GRM 55 100 G</v>
          </cell>
          <cell r="B287" t="str">
            <v>-</v>
          </cell>
          <cell r="C287" t="str">
            <v xml:space="preserve">BAN. HILO ZINC.55x100x3000 </v>
          </cell>
          <cell r="D287" t="str">
            <v>-</v>
          </cell>
          <cell r="E287" t="str">
            <v>un</v>
          </cell>
        </row>
        <row r="288">
          <cell r="A288" t="str">
            <v>GRM 55 150 FT</v>
          </cell>
          <cell r="B288" t="str">
            <v>-</v>
          </cell>
          <cell r="C288" t="str">
            <v xml:space="preserve">BAN. HILO GALV.55x150x3000 </v>
          </cell>
          <cell r="D288" t="str">
            <v>-</v>
          </cell>
          <cell r="E288" t="str">
            <v>un</v>
          </cell>
        </row>
        <row r="289">
          <cell r="A289" t="str">
            <v>GRM 55 150 G</v>
          </cell>
          <cell r="B289" t="str">
            <v>-</v>
          </cell>
          <cell r="C289" t="str">
            <v xml:space="preserve">BAN. HILO ZINC.55x150x3000 </v>
          </cell>
          <cell r="D289" t="str">
            <v>-</v>
          </cell>
          <cell r="E289" t="str">
            <v>un</v>
          </cell>
        </row>
        <row r="290">
          <cell r="A290" t="str">
            <v>GRM 55 200 FT</v>
          </cell>
          <cell r="B290" t="str">
            <v>-</v>
          </cell>
          <cell r="C290" t="str">
            <v xml:space="preserve">BAN. HILO GALV.55x200x3000 </v>
          </cell>
          <cell r="D290" t="str">
            <v>-</v>
          </cell>
          <cell r="E290" t="str">
            <v>un</v>
          </cell>
        </row>
        <row r="291">
          <cell r="A291" t="str">
            <v>GRM 55 200 VA</v>
          </cell>
          <cell r="B291" t="str">
            <v>-</v>
          </cell>
          <cell r="C291" t="str">
            <v xml:space="preserve">BAN. HILO INOX 55x200x3000 </v>
          </cell>
          <cell r="D291" t="str">
            <v>-</v>
          </cell>
          <cell r="E291" t="str">
            <v>un</v>
          </cell>
        </row>
        <row r="292">
          <cell r="A292" t="str">
            <v>GRM 55 300 FT</v>
          </cell>
          <cell r="B292" t="str">
            <v>-</v>
          </cell>
          <cell r="C292" t="str">
            <v xml:space="preserve">BAN. HILO GALV.55x300x3000 </v>
          </cell>
          <cell r="D292" t="str">
            <v>-</v>
          </cell>
          <cell r="E292" t="str">
            <v>un</v>
          </cell>
        </row>
        <row r="293">
          <cell r="A293" t="str">
            <v>GRM 55 400 G</v>
          </cell>
          <cell r="B293" t="str">
            <v>-</v>
          </cell>
          <cell r="C293" t="str">
            <v xml:space="preserve">BAN. HILO ZINC. 4.8x400x3000 </v>
          </cell>
          <cell r="D293" t="str">
            <v>-</v>
          </cell>
          <cell r="E293" t="str">
            <v>un</v>
          </cell>
        </row>
        <row r="294">
          <cell r="A294" t="str">
            <v>GRM 55 400 VA</v>
          </cell>
          <cell r="B294" t="str">
            <v>-</v>
          </cell>
          <cell r="C294" t="str">
            <v>BAN. HILO INOX 55x400x3000</v>
          </cell>
          <cell r="D294" t="str">
            <v>-</v>
          </cell>
          <cell r="E294" t="str">
            <v>un</v>
          </cell>
        </row>
        <row r="295">
          <cell r="A295" t="str">
            <v>GRM 55 50 G</v>
          </cell>
          <cell r="B295" t="str">
            <v>-</v>
          </cell>
          <cell r="C295" t="str">
            <v xml:space="preserve">BAN.HILO ZINC.55x50x3000 </v>
          </cell>
          <cell r="D295" t="str">
            <v>-</v>
          </cell>
          <cell r="E295" t="str">
            <v>un</v>
          </cell>
        </row>
        <row r="296">
          <cell r="A296" t="str">
            <v>GRM 55 500 G</v>
          </cell>
          <cell r="B296" t="str">
            <v>-</v>
          </cell>
          <cell r="C296" t="str">
            <v xml:space="preserve">BAN. HILO ZINC. 4.8x500x3000 </v>
          </cell>
          <cell r="D296" t="str">
            <v>-</v>
          </cell>
          <cell r="E296" t="str">
            <v>un</v>
          </cell>
        </row>
        <row r="297">
          <cell r="A297" t="str">
            <v>GRM 55 500 VA</v>
          </cell>
          <cell r="B297" t="str">
            <v>-</v>
          </cell>
          <cell r="C297" t="str">
            <v xml:space="preserve">BAN.HILO INOX.55x500x3000 </v>
          </cell>
          <cell r="D297" t="str">
            <v>-</v>
          </cell>
          <cell r="E297" t="str">
            <v>un</v>
          </cell>
        </row>
        <row r="298">
          <cell r="A298" t="str">
            <v>GRM 55 600 G</v>
          </cell>
          <cell r="B298" t="str">
            <v>-</v>
          </cell>
          <cell r="C298" t="str">
            <v xml:space="preserve">BAN. HILO ZINC. 4.8x600x3000 </v>
          </cell>
          <cell r="D298" t="str">
            <v>-</v>
          </cell>
          <cell r="E298" t="str">
            <v>un</v>
          </cell>
        </row>
        <row r="299">
          <cell r="A299" t="str">
            <v>GRM 55 600 VA</v>
          </cell>
          <cell r="B299" t="str">
            <v>-</v>
          </cell>
          <cell r="C299" t="str">
            <v xml:space="preserve">BAN. HILO INOX. 55x600x3000 </v>
          </cell>
          <cell r="D299" t="str">
            <v>-</v>
          </cell>
          <cell r="E299" t="str">
            <v>un</v>
          </cell>
        </row>
        <row r="300">
          <cell r="A300" t="str">
            <v>GRS 4.8 DD</v>
          </cell>
          <cell r="B300" t="str">
            <v>-</v>
          </cell>
          <cell r="C300" t="str">
            <v>UNIÓN RAPIDA BANDEJA HILO</v>
          </cell>
          <cell r="D300" t="str">
            <v>-</v>
          </cell>
          <cell r="E300" t="str">
            <v>un</v>
          </cell>
        </row>
        <row r="301">
          <cell r="A301" t="str">
            <v>GRV 245 FS</v>
          </cell>
          <cell r="B301" t="str">
            <v>-</v>
          </cell>
          <cell r="C301" t="str">
            <v xml:space="preserve">UNIÓN LINEAL GALV. BANDEJA </v>
          </cell>
          <cell r="D301" t="str">
            <v>-</v>
          </cell>
          <cell r="E301" t="str">
            <v>un</v>
          </cell>
        </row>
        <row r="302">
          <cell r="A302" t="str">
            <v>GSV 34 FT</v>
          </cell>
          <cell r="B302" t="str">
            <v>-</v>
          </cell>
          <cell r="C302" t="str">
            <v xml:space="preserve">UNIÓN RECTA BANDEJA HILO </v>
          </cell>
          <cell r="D302" t="str">
            <v>-</v>
          </cell>
          <cell r="E302" t="str">
            <v>un</v>
          </cell>
        </row>
        <row r="303">
          <cell r="A303" t="str">
            <v>GSV 34 G</v>
          </cell>
          <cell r="B303" t="str">
            <v>-</v>
          </cell>
          <cell r="C303" t="str">
            <v xml:space="preserve">UNIÓN RECTA BANDEJA HILO </v>
          </cell>
          <cell r="D303" t="str">
            <v>-</v>
          </cell>
          <cell r="E303" t="str">
            <v>un</v>
          </cell>
        </row>
        <row r="304">
          <cell r="A304" t="str">
            <v>HA40090</v>
          </cell>
          <cell r="B304" t="str">
            <v>-</v>
          </cell>
          <cell r="C304" t="str">
            <v xml:space="preserve">TAPA DE ÁNGULO EXTERNO </v>
          </cell>
          <cell r="D304" t="str">
            <v>-</v>
          </cell>
          <cell r="E304" t="str">
            <v>un</v>
          </cell>
        </row>
        <row r="305">
          <cell r="A305" t="str">
            <v>HE40090</v>
          </cell>
          <cell r="B305" t="str">
            <v>-</v>
          </cell>
          <cell r="C305" t="str">
            <v xml:space="preserve">TAPA FINAL 40x90 BLANCO </v>
          </cell>
          <cell r="D305" t="str">
            <v>-</v>
          </cell>
          <cell r="E305" t="str">
            <v>un</v>
          </cell>
        </row>
        <row r="306">
          <cell r="A306" t="str">
            <v>HS40090</v>
          </cell>
          <cell r="B306" t="str">
            <v>-</v>
          </cell>
          <cell r="C306" t="str">
            <v xml:space="preserve">PIEZA DE UNIÓN 40x90 BLANCO </v>
          </cell>
          <cell r="D306" t="str">
            <v>-</v>
          </cell>
          <cell r="E306" t="str">
            <v>un</v>
          </cell>
        </row>
        <row r="307">
          <cell r="A307" t="str">
            <v>HSCM-2400-0.390-YL</v>
          </cell>
          <cell r="B307" t="str">
            <v>-</v>
          </cell>
          <cell r="C307" t="str">
            <v xml:space="preserve">TARJETA </v>
          </cell>
          <cell r="D307" t="str">
            <v>-</v>
          </cell>
          <cell r="E307" t="str">
            <v>un</v>
          </cell>
        </row>
        <row r="308">
          <cell r="A308" t="str">
            <v>HSM - E2</v>
          </cell>
          <cell r="B308" t="str">
            <v>-</v>
          </cell>
          <cell r="C308" t="str">
            <v xml:space="preserve">MORTERO AISLANTE FUERTE </v>
          </cell>
          <cell r="D308" t="str">
            <v>-</v>
          </cell>
          <cell r="E308" t="str">
            <v>un</v>
          </cell>
        </row>
        <row r="309">
          <cell r="A309" t="str">
            <v>HSM - SP</v>
          </cell>
          <cell r="B309" t="str">
            <v>-</v>
          </cell>
          <cell r="C309" t="str">
            <v xml:space="preserve">COMPUESTO DE PROTECCIÓN </v>
          </cell>
          <cell r="D309" t="str">
            <v>-</v>
          </cell>
          <cell r="E309" t="str">
            <v>un</v>
          </cell>
        </row>
        <row r="310">
          <cell r="A310" t="str">
            <v>HSM-S</v>
          </cell>
          <cell r="B310" t="str">
            <v>-</v>
          </cell>
          <cell r="C310" t="str">
            <v>MORTERO AISLANTE 20,0Kg OBO</v>
          </cell>
          <cell r="D310" t="str">
            <v>-</v>
          </cell>
          <cell r="E310" t="str">
            <v>un</v>
          </cell>
        </row>
        <row r="311">
          <cell r="A311" t="str">
            <v>ISAV1000R</v>
          </cell>
          <cell r="B311" t="str">
            <v>5408 84 9</v>
          </cell>
          <cell r="C311" t="str">
            <v>TRAVESAÑO AISLANTE AJUSTABLE PARA TUBOS</v>
          </cell>
          <cell r="D311">
            <v>568200</v>
          </cell>
          <cell r="E311" t="str">
            <v>un</v>
          </cell>
        </row>
        <row r="312">
          <cell r="A312" t="str">
            <v>ISAV1000W</v>
          </cell>
          <cell r="B312" t="str">
            <v>5408 85 2</v>
          </cell>
          <cell r="C312" t="str">
            <v>TRAVESAÑO AISLANTE AJUSTABLE PARA PARED</v>
          </cell>
          <cell r="D312">
            <v>539300</v>
          </cell>
          <cell r="E312" t="str">
            <v>un</v>
          </cell>
        </row>
        <row r="313">
          <cell r="A313" t="str">
            <v>isCon 750 SW</v>
          </cell>
          <cell r="B313" t="str">
            <v>5408 00 2</v>
          </cell>
          <cell r="C313" t="str">
            <v>CABLE AISLADO 35mm2 isCon</v>
          </cell>
          <cell r="D313">
            <v>212300</v>
          </cell>
          <cell r="E313" t="str">
            <v>ml</v>
          </cell>
        </row>
        <row r="314">
          <cell r="A314" t="str">
            <v>isCon AP1-16 VA</v>
          </cell>
          <cell r="B314" t="str">
            <v>5408 02 6</v>
          </cell>
          <cell r="C314" t="str">
            <v>PLACA DE CONEXIÓN SENCILLA PARA CABLE isCon</v>
          </cell>
          <cell r="D314">
            <v>160200</v>
          </cell>
          <cell r="E314" t="str">
            <v>un</v>
          </cell>
        </row>
        <row r="315">
          <cell r="A315" t="str">
            <v>isCon AP2-16 VA</v>
          </cell>
          <cell r="B315" t="str">
            <v>5408 02 8</v>
          </cell>
          <cell r="C315" t="str">
            <v>PLACA DE CONEXIÓN DOBLE PARA CABLE isCon</v>
          </cell>
          <cell r="D315">
            <v>199700</v>
          </cell>
          <cell r="E315" t="str">
            <v>un</v>
          </cell>
        </row>
        <row r="316">
          <cell r="A316" t="str">
            <v>isCon Connect</v>
          </cell>
          <cell r="B316" t="str">
            <v>5408 02 2</v>
          </cell>
          <cell r="C316" t="str">
            <v>TERMINAL DE CONEXIÓN PARA CABLE isCon</v>
          </cell>
          <cell r="D316">
            <v>181000</v>
          </cell>
          <cell r="E316" t="str">
            <v>un</v>
          </cell>
        </row>
        <row r="317">
          <cell r="A317" t="str">
            <v>isCon DH</v>
          </cell>
          <cell r="B317" t="str">
            <v>5408 04 3</v>
          </cell>
          <cell r="C317" t="str">
            <v>DISTANCIADOR</v>
          </cell>
          <cell r="D317" t="str">
            <v>-</v>
          </cell>
          <cell r="E317" t="str">
            <v>un</v>
          </cell>
        </row>
        <row r="318">
          <cell r="A318" t="str">
            <v>isCon H VA</v>
          </cell>
          <cell r="B318" t="str">
            <v>5408 05 6</v>
          </cell>
          <cell r="C318" t="str">
            <v>SOPORTE PARA CONDUCTOR 23mm</v>
          </cell>
          <cell r="D318">
            <v>27200</v>
          </cell>
          <cell r="E318" t="str">
            <v>un</v>
          </cell>
        </row>
        <row r="319">
          <cell r="A319" t="str">
            <v>isCon H280 PA</v>
          </cell>
          <cell r="B319" t="str">
            <v>5408 04 9</v>
          </cell>
          <cell r="C319" t="str">
            <v>SOPORTE PARA CONDUCTOR 23mm SOBRE TEJADOS, CONECTOR EN POLIAMIDA</v>
          </cell>
          <cell r="D319">
            <v>49700</v>
          </cell>
          <cell r="E319" t="str">
            <v>un</v>
          </cell>
        </row>
        <row r="320">
          <cell r="A320" t="str">
            <v>isCon HS VA</v>
          </cell>
          <cell r="B320" t="str">
            <v>5408 05 2</v>
          </cell>
          <cell r="C320" t="str">
            <v>SOPORTE PARA CONDUCTOR 23mm CON CINTA DE SUJECIÓN</v>
          </cell>
          <cell r="D320">
            <v>113100</v>
          </cell>
          <cell r="E320" t="str">
            <v>un</v>
          </cell>
        </row>
        <row r="321">
          <cell r="A321" t="str">
            <v>isCon HWS</v>
          </cell>
          <cell r="B321" t="str">
            <v>5408 05 8</v>
          </cell>
          <cell r="C321" t="str">
            <v>PANLE DE INFORMACIÓN</v>
          </cell>
          <cell r="D321" t="str">
            <v>-</v>
          </cell>
          <cell r="E321" t="str">
            <v>un</v>
          </cell>
        </row>
        <row r="322">
          <cell r="A322" t="str">
            <v>isCon PAE</v>
          </cell>
          <cell r="B322" t="str">
            <v>5408 03 6</v>
          </cell>
          <cell r="C322" t="str">
            <v xml:space="preserve">CONECTOR EQUIPOTENCIAL </v>
          </cell>
          <cell r="D322">
            <v>58000</v>
          </cell>
          <cell r="E322" t="str">
            <v>un</v>
          </cell>
        </row>
        <row r="323">
          <cell r="A323" t="str">
            <v>isCon stripper</v>
          </cell>
          <cell r="B323" t="str">
            <v>5408 00 9</v>
          </cell>
          <cell r="C323" t="str">
            <v>PINZA PELACABLE PARA isCon</v>
          </cell>
          <cell r="D323">
            <v>2761100</v>
          </cell>
          <cell r="E323" t="str">
            <v>un</v>
          </cell>
        </row>
        <row r="324">
          <cell r="A324" t="str">
            <v>isFang 3B-100</v>
          </cell>
          <cell r="B324" t="str">
            <v>5408 96 8</v>
          </cell>
          <cell r="C324" t="str">
            <v>BASE TRIPODE PARA PUNTA VA</v>
          </cell>
          <cell r="D324">
            <v>2980100</v>
          </cell>
          <cell r="E324" t="str">
            <v>un</v>
          </cell>
        </row>
        <row r="325">
          <cell r="A325" t="str">
            <v>isFang 3B-100 AL</v>
          </cell>
          <cell r="B325" t="str">
            <v>5408 96 6</v>
          </cell>
          <cell r="C325" t="str">
            <v>BASE TRIPODE PARA PUNTA AL</v>
          </cell>
          <cell r="D325">
            <v>2489000</v>
          </cell>
          <cell r="E325" t="str">
            <v>un</v>
          </cell>
        </row>
        <row r="326">
          <cell r="A326" t="str">
            <v>isFang 3B-100-A</v>
          </cell>
          <cell r="B326" t="str">
            <v>5408 93 0</v>
          </cell>
          <cell r="C326" t="str">
            <v xml:space="preserve">BASE TRIPODE PARA PUNTA  </v>
          </cell>
          <cell r="D326">
            <v>3571000</v>
          </cell>
          <cell r="E326" t="str">
            <v>un</v>
          </cell>
        </row>
        <row r="327">
          <cell r="A327" t="str">
            <v>isFang 3B-150</v>
          </cell>
          <cell r="B327" t="str">
            <v>5408 96 9</v>
          </cell>
          <cell r="C327" t="str">
            <v>BASE TRIPODE PARA PUNTA VA</v>
          </cell>
          <cell r="D327" t="str">
            <v>-</v>
          </cell>
          <cell r="E327" t="str">
            <v>un</v>
          </cell>
        </row>
        <row r="328">
          <cell r="A328" t="str">
            <v>isFang 3B-150 AL</v>
          </cell>
          <cell r="B328" t="str">
            <v>5408 96 7</v>
          </cell>
          <cell r="C328" t="str">
            <v>BASE TRIPODE PARA PUNTA AL</v>
          </cell>
          <cell r="D328">
            <v>3976000</v>
          </cell>
          <cell r="E328" t="str">
            <v>un</v>
          </cell>
        </row>
        <row r="329">
          <cell r="A329" t="str">
            <v>isFang 3B-150-A</v>
          </cell>
          <cell r="B329" t="str">
            <v>5408 93 2</v>
          </cell>
          <cell r="C329" t="str">
            <v xml:space="preserve">BASE TRIPODE PARA PUNTA  </v>
          </cell>
          <cell r="D329" t="str">
            <v>-</v>
          </cell>
          <cell r="E329" t="str">
            <v>un</v>
          </cell>
        </row>
        <row r="330">
          <cell r="A330" t="str">
            <v>isFang 3B-G1</v>
          </cell>
          <cell r="B330" t="str">
            <v>5408 97 1</v>
          </cell>
          <cell r="C330" t="str">
            <v>VARILLA ROSCADA isFang 3B 270mm</v>
          </cell>
          <cell r="D330">
            <v>155100</v>
          </cell>
          <cell r="E330" t="str">
            <v>un</v>
          </cell>
        </row>
        <row r="331">
          <cell r="A331" t="str">
            <v>isFang 3B-G2</v>
          </cell>
          <cell r="B331" t="str">
            <v>5408 97 2</v>
          </cell>
          <cell r="C331" t="str">
            <v>VARILLA ROSCADA isFang 3B 340mm</v>
          </cell>
          <cell r="D331">
            <v>164000</v>
          </cell>
          <cell r="E331" t="str">
            <v>un</v>
          </cell>
        </row>
        <row r="332">
          <cell r="A332" t="str">
            <v>isFang 3B-G3</v>
          </cell>
          <cell r="B332" t="str">
            <v>5408 97 3</v>
          </cell>
          <cell r="C332" t="str">
            <v>VARILLA ROSCADA isFang 3B 430mm</v>
          </cell>
          <cell r="D332">
            <v>174000</v>
          </cell>
          <cell r="E332" t="str">
            <v>un</v>
          </cell>
        </row>
        <row r="333">
          <cell r="A333" t="str">
            <v>isFang 4000</v>
          </cell>
          <cell r="B333" t="str">
            <v>5408 94 2</v>
          </cell>
          <cell r="C333" t="str">
            <v>PUNTA CAPTORA AISLADA 4m</v>
          </cell>
          <cell r="D333">
            <v>2838200</v>
          </cell>
          <cell r="E333" t="str">
            <v>un</v>
          </cell>
        </row>
        <row r="334">
          <cell r="A334" t="str">
            <v>isFang 6000</v>
          </cell>
          <cell r="B334" t="str">
            <v>5408 94 6</v>
          </cell>
          <cell r="C334" t="str">
            <v>PUNTA CAPTORA AISLADA 6m</v>
          </cell>
          <cell r="D334">
            <v>3187000</v>
          </cell>
          <cell r="E334" t="str">
            <v>un</v>
          </cell>
        </row>
        <row r="335">
          <cell r="A335" t="str">
            <v>isFang IN 4000</v>
          </cell>
          <cell r="B335" t="str">
            <v>5408 93 4</v>
          </cell>
          <cell r="C335" t="str">
            <v>PUNTA CAPTORA AISLADA 4m</v>
          </cell>
          <cell r="D335">
            <v>2684000</v>
          </cell>
          <cell r="E335" t="str">
            <v>un</v>
          </cell>
        </row>
        <row r="336">
          <cell r="A336" t="str">
            <v>isFang IN 6000</v>
          </cell>
          <cell r="B336" t="str">
            <v>5408 93 6</v>
          </cell>
          <cell r="C336" t="str">
            <v>PUNTA CAPTORA AISLADA 6m</v>
          </cell>
          <cell r="D336">
            <v>3409000</v>
          </cell>
          <cell r="E336" t="str">
            <v>un</v>
          </cell>
        </row>
        <row r="337">
          <cell r="A337" t="str">
            <v>isFang IN-A 4000</v>
          </cell>
          <cell r="B337" t="str">
            <v>5408 93 8</v>
          </cell>
          <cell r="C337" t="str">
            <v>PUNTA CAPTORA AISLADA  4m</v>
          </cell>
          <cell r="D337">
            <v>2956000</v>
          </cell>
          <cell r="E337" t="str">
            <v>un</v>
          </cell>
        </row>
        <row r="338">
          <cell r="A338" t="str">
            <v>isFang IN-A 6000</v>
          </cell>
          <cell r="B338" t="str">
            <v>5408 94 0</v>
          </cell>
          <cell r="C338" t="str">
            <v>PUNTA CAPTORA AISLADA 6m</v>
          </cell>
          <cell r="D338">
            <v>3607000</v>
          </cell>
          <cell r="E338" t="str">
            <v>un</v>
          </cell>
        </row>
        <row r="339">
          <cell r="A339" t="str">
            <v>isFang TR100</v>
          </cell>
          <cell r="B339" t="str">
            <v>5408 95 6</v>
          </cell>
          <cell r="C339" t="str">
            <v>SOPORTE isFang PARA TUBOS 50-300mm</v>
          </cell>
          <cell r="D339">
            <v>244000</v>
          </cell>
          <cell r="E339" t="str">
            <v>un</v>
          </cell>
        </row>
        <row r="340">
          <cell r="A340" t="str">
            <v>isFang TR100 100</v>
          </cell>
          <cell r="B340" t="str">
            <v>5408 95 5</v>
          </cell>
          <cell r="C340" t="str">
            <v>SOPORTE isFang PARA TUBOS 50-300mm CON DISTANCIADOR 100mm</v>
          </cell>
          <cell r="D340">
            <v>453800</v>
          </cell>
          <cell r="E340" t="str">
            <v>un</v>
          </cell>
        </row>
        <row r="341">
          <cell r="A341" t="str">
            <v>isFang TR100 200</v>
          </cell>
          <cell r="B341" t="str">
            <v>5408 95 7</v>
          </cell>
          <cell r="C341" t="str">
            <v>SOPORTE isFang PARA TUBOS 50-300mm CON DISTANCIADOR 200mm</v>
          </cell>
          <cell r="D341">
            <v>540600</v>
          </cell>
          <cell r="E341" t="str">
            <v>un</v>
          </cell>
        </row>
        <row r="342">
          <cell r="A342" t="str">
            <v>isFang TW200</v>
          </cell>
          <cell r="B342" t="str">
            <v>5408 95 4</v>
          </cell>
          <cell r="C342" t="str">
            <v>SOPORTE isFang PARA MONTAJE SOBRE PARED 200-300mm</v>
          </cell>
          <cell r="D342">
            <v>888300</v>
          </cell>
          <cell r="E342" t="str">
            <v>un</v>
          </cell>
        </row>
        <row r="343">
          <cell r="A343" t="str">
            <v>isFang TW30</v>
          </cell>
          <cell r="B343" t="str">
            <v>5408 95 2</v>
          </cell>
          <cell r="C343" t="str">
            <v>SOPORTE isFang PARA MONTAJE SOBRE PARED</v>
          </cell>
          <cell r="D343">
            <v>148700</v>
          </cell>
          <cell r="E343" t="str">
            <v>un</v>
          </cell>
        </row>
        <row r="344">
          <cell r="A344" t="str">
            <v>ISO-A-500</v>
          </cell>
          <cell r="B344" t="str">
            <v>5408 80 6</v>
          </cell>
          <cell r="C344" t="str">
            <v>DISTANCIADRO AISLANTE 500mm</v>
          </cell>
          <cell r="D344">
            <v>200500</v>
          </cell>
          <cell r="E344" t="str">
            <v>un</v>
          </cell>
        </row>
        <row r="345">
          <cell r="A345" t="str">
            <v>ISO-A-800</v>
          </cell>
          <cell r="B345" t="str">
            <v>5408 81 4</v>
          </cell>
          <cell r="C345" t="str">
            <v>DISTANCIADOR AISLANTE 800mm</v>
          </cell>
          <cell r="D345">
            <v>248100</v>
          </cell>
          <cell r="E345" t="str">
            <v>un</v>
          </cell>
        </row>
        <row r="346">
          <cell r="A346" t="str">
            <v>ISOLAB</v>
          </cell>
          <cell r="B346" t="str">
            <v>5096 81 2</v>
          </cell>
          <cell r="C346" t="str">
            <v>EQUIPO DE PRUEBA PARA DPS TIPO VARISTOR</v>
          </cell>
          <cell r="D346" t="str">
            <v>-</v>
          </cell>
          <cell r="E346" t="str">
            <v>un</v>
          </cell>
        </row>
        <row r="347">
          <cell r="A347" t="str">
            <v>J-128</v>
          </cell>
          <cell r="B347" t="str">
            <v>N/A</v>
          </cell>
          <cell r="C347" t="str">
            <v xml:space="preserve">LUBRICANTEJ POLIWATER 1 </v>
          </cell>
          <cell r="D347" t="str">
            <v>-</v>
          </cell>
          <cell r="E347" t="str">
            <v>un</v>
          </cell>
        </row>
        <row r="348">
          <cell r="A348" t="str">
            <v>K 12 1818 FS</v>
          </cell>
          <cell r="B348" t="str">
            <v>-</v>
          </cell>
          <cell r="C348" t="str">
            <v xml:space="preserve">SOPORTE A MURO GALV. </v>
          </cell>
          <cell r="D348" t="str">
            <v>-</v>
          </cell>
          <cell r="E348" t="str">
            <v>un</v>
          </cell>
        </row>
        <row r="349">
          <cell r="A349" t="str">
            <v>KAB GR FS</v>
          </cell>
          <cell r="B349" t="str">
            <v>-</v>
          </cell>
          <cell r="C349" t="str">
            <v xml:space="preserve">CONECTOR METALICO PARA </v>
          </cell>
          <cell r="D349" t="str">
            <v>-</v>
          </cell>
          <cell r="E349" t="str">
            <v>un</v>
          </cell>
        </row>
        <row r="350">
          <cell r="A350" t="str">
            <v>KAB GR FT</v>
          </cell>
          <cell r="B350" t="str">
            <v>-</v>
          </cell>
          <cell r="C350" t="str">
            <v xml:space="preserve">CONECTOR METALICO PARA  </v>
          </cell>
          <cell r="D350" t="str">
            <v>-</v>
          </cell>
          <cell r="E350" t="str">
            <v>un</v>
          </cell>
        </row>
        <row r="351">
          <cell r="A351" t="str">
            <v>KAB GR VA 1.4301</v>
          </cell>
          <cell r="B351" t="str">
            <v>-</v>
          </cell>
          <cell r="C351" t="str">
            <v xml:space="preserve">PLACA DE SALIDA DEL CABLE  </v>
          </cell>
          <cell r="D351" t="str">
            <v>-</v>
          </cell>
          <cell r="E351" t="str">
            <v>un</v>
          </cell>
        </row>
        <row r="352">
          <cell r="A352" t="str">
            <v>KBK - SG 1</v>
          </cell>
          <cell r="B352" t="str">
            <v>-</v>
          </cell>
          <cell r="C352" t="str">
            <v xml:space="preserve">REJILLA DE ARMADURA DE </v>
          </cell>
          <cell r="D352" t="str">
            <v>-</v>
          </cell>
          <cell r="E352" t="str">
            <v>un</v>
          </cell>
        </row>
        <row r="353">
          <cell r="A353" t="str">
            <v>KBK 1</v>
          </cell>
          <cell r="B353" t="str">
            <v>-</v>
          </cell>
          <cell r="C353" t="str">
            <v xml:space="preserve">ALMOHADILLA CONTRA FUEGO </v>
          </cell>
          <cell r="D353" t="str">
            <v>-</v>
          </cell>
          <cell r="E353" t="str">
            <v>un</v>
          </cell>
        </row>
        <row r="354">
          <cell r="A354" t="str">
            <v>KBK 2</v>
          </cell>
          <cell r="B354" t="str">
            <v>-</v>
          </cell>
          <cell r="C354" t="str">
            <v xml:space="preserve">ALMOHADILLA CONTRA FUEGO </v>
          </cell>
          <cell r="D354" t="str">
            <v>-</v>
          </cell>
          <cell r="E354" t="str">
            <v>un</v>
          </cell>
        </row>
        <row r="355">
          <cell r="A355" t="str">
            <v>KL-T 02-06</v>
          </cell>
          <cell r="B355" t="str">
            <v>-</v>
          </cell>
          <cell r="C355" t="str">
            <v xml:space="preserve">REGLETA DE CONEXIÓN SERIE T </v>
          </cell>
          <cell r="D355" t="str">
            <v>-</v>
          </cell>
          <cell r="E355" t="str">
            <v>un</v>
          </cell>
        </row>
        <row r="356">
          <cell r="A356" t="str">
            <v>Koax B-E2 FF-F</v>
          </cell>
          <cell r="B356" t="str">
            <v>5082 42 2</v>
          </cell>
          <cell r="C356" t="str">
            <v xml:space="preserve">DPS LINEAS </v>
          </cell>
          <cell r="D356" t="str">
            <v>-</v>
          </cell>
          <cell r="E356" t="str">
            <v>un</v>
          </cell>
        </row>
        <row r="357">
          <cell r="A357" t="str">
            <v>Koax N-E5MF-C</v>
          </cell>
          <cell r="B357" t="str">
            <v>-</v>
          </cell>
          <cell r="C357" t="str">
            <v xml:space="preserve">DPS LINEAS COAXIALES TIPO </v>
          </cell>
          <cell r="D357" t="str">
            <v>-</v>
          </cell>
          <cell r="E357" t="str">
            <v>un</v>
          </cell>
        </row>
        <row r="358">
          <cell r="A358" t="str">
            <v>KOAXB-E2/MF-C</v>
          </cell>
          <cell r="B358" t="str">
            <v>5082 41 2</v>
          </cell>
          <cell r="C358" t="str">
            <v xml:space="preserve">DISPOSITIVO PROTECCIÓN KOAX </v>
          </cell>
          <cell r="D358">
            <v>682000</v>
          </cell>
          <cell r="E358" t="str">
            <v>un</v>
          </cell>
        </row>
        <row r="359">
          <cell r="A359" t="str">
            <v>KS GR VA</v>
          </cell>
          <cell r="B359" t="str">
            <v>-</v>
          </cell>
          <cell r="C359" t="str">
            <v xml:space="preserve">GRAPA DIVISOR BANDEJA </v>
          </cell>
          <cell r="D359" t="str">
            <v>-</v>
          </cell>
          <cell r="E359" t="str">
            <v>un</v>
          </cell>
        </row>
        <row r="360">
          <cell r="A360" t="str">
            <v>KS-S ES</v>
          </cell>
          <cell r="B360" t="str">
            <v>-</v>
          </cell>
          <cell r="C360" t="str">
            <v>PLACA MARCACION DE PARED</v>
          </cell>
          <cell r="D360" t="str">
            <v>-</v>
          </cell>
          <cell r="E360" t="str">
            <v>un</v>
          </cell>
        </row>
        <row r="361">
          <cell r="A361" t="str">
            <v>KVM</v>
          </cell>
          <cell r="B361" t="str">
            <v>-</v>
          </cell>
          <cell r="C361" t="str">
            <v xml:space="preserve">SELLANTE DE HUMADAD </v>
          </cell>
          <cell r="D361" t="str">
            <v>-</v>
          </cell>
          <cell r="E361" t="str">
            <v>un</v>
          </cell>
        </row>
        <row r="362">
          <cell r="A362" t="str">
            <v>LC-63</v>
          </cell>
          <cell r="B362" t="str">
            <v>5096 97 0</v>
          </cell>
          <cell r="C362" t="str">
            <v xml:space="preserve">BOBINA DE DESACOPLAMIENTO </v>
          </cell>
          <cell r="D362" t="str">
            <v>-</v>
          </cell>
          <cell r="E362" t="str">
            <v>un</v>
          </cell>
        </row>
        <row r="363">
          <cell r="A363" t="str">
            <v>LD 100100HB90C</v>
          </cell>
          <cell r="B363" t="str">
            <v>-</v>
          </cell>
          <cell r="C363" t="str">
            <v xml:space="preserve">CURVA HORIZONTAL 90° CANAL </v>
          </cell>
          <cell r="D363" t="str">
            <v>-</v>
          </cell>
          <cell r="E363" t="str">
            <v>un</v>
          </cell>
        </row>
        <row r="364">
          <cell r="A364" t="str">
            <v>LD 100100HTC</v>
          </cell>
          <cell r="B364" t="str">
            <v>-</v>
          </cell>
          <cell r="C364" t="str">
            <v>UNIÓN T HORIZONTAL 100x100mm</v>
          </cell>
          <cell r="D364" t="str">
            <v>-</v>
          </cell>
          <cell r="E364" t="str">
            <v>un</v>
          </cell>
        </row>
        <row r="365">
          <cell r="A365" t="str">
            <v>LD 50050CCY</v>
          </cell>
          <cell r="B365" t="str">
            <v>-</v>
          </cell>
          <cell r="C365" t="str">
            <v>CANAL FIBRA OPTICA 50x50x200</v>
          </cell>
          <cell r="D365" t="str">
            <v>-</v>
          </cell>
          <cell r="E365" t="str">
            <v>un</v>
          </cell>
        </row>
        <row r="366">
          <cell r="A366" t="str">
            <v>LD C100100</v>
          </cell>
          <cell r="B366" t="str">
            <v>-</v>
          </cell>
          <cell r="C366" t="str">
            <v xml:space="preserve">ACOPLE CANAL FIBRA OPTICA </v>
          </cell>
          <cell r="D366" t="str">
            <v>-</v>
          </cell>
          <cell r="E366" t="str">
            <v>un</v>
          </cell>
        </row>
        <row r="367">
          <cell r="A367" t="str">
            <v>LD C50050</v>
          </cell>
          <cell r="B367" t="str">
            <v>-</v>
          </cell>
          <cell r="C367" t="str">
            <v xml:space="preserve">ACOPLE CANAL FIBRA OPTICA </v>
          </cell>
          <cell r="D367" t="str">
            <v>-</v>
          </cell>
          <cell r="E367" t="str">
            <v>un</v>
          </cell>
        </row>
        <row r="368">
          <cell r="A368" t="str">
            <v>LD E050</v>
          </cell>
          <cell r="B368" t="str">
            <v>-</v>
          </cell>
          <cell r="C368" t="str">
            <v xml:space="preserve">PIEZA FINAL CANAL FIBRA </v>
          </cell>
          <cell r="D368" t="str">
            <v>-</v>
          </cell>
          <cell r="E368" t="str">
            <v>un</v>
          </cell>
        </row>
        <row r="369">
          <cell r="A369" t="str">
            <v>LD MC100</v>
          </cell>
          <cell r="B369" t="str">
            <v>-</v>
          </cell>
          <cell r="C369" t="str">
            <v xml:space="preserve">SOPORTE PARA FIBRA OPTICA </v>
          </cell>
          <cell r="D369" t="str">
            <v>-</v>
          </cell>
          <cell r="E369" t="str">
            <v>un</v>
          </cell>
        </row>
        <row r="370">
          <cell r="A370" t="str">
            <v>LK4 40025</v>
          </cell>
          <cell r="B370" t="str">
            <v>-</v>
          </cell>
          <cell r="C370" t="str">
            <v xml:space="preserve">CANAL DE CUADRO TIPO LK4 </v>
          </cell>
          <cell r="D370" t="str">
            <v>-</v>
          </cell>
          <cell r="E370" t="str">
            <v>un</v>
          </cell>
        </row>
        <row r="371">
          <cell r="A371" t="str">
            <v>LK4 40040</v>
          </cell>
          <cell r="B371" t="str">
            <v>-</v>
          </cell>
          <cell r="C371" t="str">
            <v xml:space="preserve">CANAL DE CUADRO TIPO LK4 </v>
          </cell>
          <cell r="D371" t="str">
            <v>-</v>
          </cell>
          <cell r="E371" t="str">
            <v>un</v>
          </cell>
        </row>
        <row r="372">
          <cell r="A372" t="str">
            <v>LK4 40080</v>
          </cell>
          <cell r="B372" t="str">
            <v>-</v>
          </cell>
          <cell r="C372" t="str">
            <v xml:space="preserve">CANAL DE CUADRO TIPO LK4 </v>
          </cell>
          <cell r="D372" t="str">
            <v>-</v>
          </cell>
          <cell r="E372" t="str">
            <v>un</v>
          </cell>
        </row>
        <row r="373">
          <cell r="A373" t="str">
            <v>LK4 600120</v>
          </cell>
          <cell r="B373" t="str">
            <v>-</v>
          </cell>
          <cell r="C373" t="str">
            <v xml:space="preserve">CANAL DE CUADRO TIPO LK4 </v>
          </cell>
          <cell r="D373" t="str">
            <v>-</v>
          </cell>
          <cell r="E373" t="str">
            <v>un</v>
          </cell>
        </row>
        <row r="374">
          <cell r="A374" t="str">
            <v>LK4 60040</v>
          </cell>
          <cell r="B374" t="str">
            <v>-</v>
          </cell>
          <cell r="C374" t="str">
            <v xml:space="preserve">CANAL DE CUADRO TIPO LK4 </v>
          </cell>
          <cell r="D374" t="str">
            <v>-</v>
          </cell>
          <cell r="E374" t="str">
            <v>un</v>
          </cell>
        </row>
        <row r="375">
          <cell r="A375" t="str">
            <v>LK4 60060</v>
          </cell>
          <cell r="B375" t="str">
            <v>-</v>
          </cell>
          <cell r="C375" t="str">
            <v xml:space="preserve">CANAL DE CUADRO TIPO LK4 </v>
          </cell>
          <cell r="D375" t="str">
            <v>-</v>
          </cell>
          <cell r="E375" t="str">
            <v>un</v>
          </cell>
        </row>
        <row r="376">
          <cell r="A376" t="str">
            <v>LK4 60080</v>
          </cell>
          <cell r="B376" t="str">
            <v>-</v>
          </cell>
          <cell r="C376" t="str">
            <v xml:space="preserve">CANAL DE CUADRO TIPO LK4 </v>
          </cell>
          <cell r="D376" t="str">
            <v>-</v>
          </cell>
          <cell r="E376" t="str">
            <v>un</v>
          </cell>
        </row>
        <row r="377">
          <cell r="A377" t="str">
            <v>LK4 80120</v>
          </cell>
          <cell r="B377" t="str">
            <v>-</v>
          </cell>
          <cell r="C377" t="str">
            <v xml:space="preserve">CANAL DE CUADRO TIPO LK4 </v>
          </cell>
          <cell r="D377" t="str">
            <v>-</v>
          </cell>
          <cell r="E377" t="str">
            <v>un</v>
          </cell>
        </row>
        <row r="378">
          <cell r="A378" t="str">
            <v>LSA-A-LEI</v>
          </cell>
          <cell r="B378" t="str">
            <v>5084 00 8</v>
          </cell>
          <cell r="C378" t="str">
            <v xml:space="preserve">ZOCALO CONEXIÓN 10 PARES DE </v>
          </cell>
          <cell r="D378">
            <v>101000</v>
          </cell>
          <cell r="E378" t="str">
            <v>un</v>
          </cell>
        </row>
        <row r="379">
          <cell r="A379" t="str">
            <v>LSA-BF 180</v>
          </cell>
          <cell r="B379" t="str">
            <v>5084 02 4</v>
          </cell>
          <cell r="C379" t="str">
            <v xml:space="preserve">MODULO PROTEC-FINA/BASICA </v>
          </cell>
          <cell r="D379">
            <v>326000</v>
          </cell>
          <cell r="E379" t="str">
            <v>un</v>
          </cell>
        </row>
        <row r="380">
          <cell r="A380" t="str">
            <v>LSA-BF 24</v>
          </cell>
          <cell r="B380" t="str">
            <v>5084 02 8</v>
          </cell>
          <cell r="C380" t="str">
            <v xml:space="preserve">MODULO PROTEC-FINA/BASICA </v>
          </cell>
          <cell r="D380">
            <v>326000</v>
          </cell>
          <cell r="E380" t="str">
            <v>un</v>
          </cell>
        </row>
        <row r="381">
          <cell r="A381" t="str">
            <v>LSA-B-MAG</v>
          </cell>
          <cell r="B381" t="str">
            <v>5084 02 0</v>
          </cell>
          <cell r="C381" t="str">
            <v xml:space="preserve">CARTUCHO CON 20 </v>
          </cell>
          <cell r="D381">
            <v>602000</v>
          </cell>
          <cell r="E381" t="str">
            <v>un</v>
          </cell>
        </row>
        <row r="382">
          <cell r="A382" t="str">
            <v>LSA-E-LEI</v>
          </cell>
          <cell r="B382" t="str">
            <v>5084 01 6</v>
          </cell>
          <cell r="C382" t="str">
            <v xml:space="preserve">SOPORTE PUESTA A TIERRA </v>
          </cell>
          <cell r="D382">
            <v>206000</v>
          </cell>
          <cell r="E382" t="str">
            <v>un</v>
          </cell>
        </row>
        <row r="383">
          <cell r="A383" t="str">
            <v>LSA-M</v>
          </cell>
          <cell r="B383" t="str">
            <v>5084 03 6</v>
          </cell>
          <cell r="C383" t="str">
            <v xml:space="preserve">SOPORTE PARA INSTALACIÓN </v>
          </cell>
          <cell r="D383">
            <v>87000</v>
          </cell>
          <cell r="E383" t="str">
            <v>un</v>
          </cell>
        </row>
        <row r="384">
          <cell r="A384" t="str">
            <v>LSA-T-LEI</v>
          </cell>
          <cell r="B384" t="str">
            <v>5084 01 2</v>
          </cell>
          <cell r="C384" t="str">
            <v xml:space="preserve">ZOCALO SEPARACION 10 PARES </v>
          </cell>
          <cell r="D384">
            <v>129000</v>
          </cell>
          <cell r="E384" t="str">
            <v>un</v>
          </cell>
        </row>
        <row r="385">
          <cell r="A385" t="str">
            <v>LSA-TOOL</v>
          </cell>
          <cell r="B385" t="str">
            <v>5084 04 0</v>
          </cell>
          <cell r="C385" t="str">
            <v xml:space="preserve">HERRAMIENTA CONEXIÓN DE </v>
          </cell>
          <cell r="D385">
            <v>33000</v>
          </cell>
          <cell r="E385" t="str">
            <v>un</v>
          </cell>
        </row>
        <row r="386">
          <cell r="A386" t="str">
            <v>M-193</v>
          </cell>
          <cell r="B386" t="str">
            <v>N/A</v>
          </cell>
          <cell r="C386" t="str">
            <v xml:space="preserve">CONDUCTOR PLANO EN ALUMINIO 30mmx3.5mmx6m </v>
          </cell>
          <cell r="D386">
            <v>8100</v>
          </cell>
          <cell r="E386" t="str">
            <v>ml</v>
          </cell>
        </row>
        <row r="387">
          <cell r="A387" t="str">
            <v>MB 1</v>
          </cell>
          <cell r="B387" t="str">
            <v>5096 64 8</v>
          </cell>
          <cell r="C387" t="str">
            <v xml:space="preserve">ZOCALO PARA MODULO 1 POLO </v>
          </cell>
          <cell r="D387" t="str">
            <v>-</v>
          </cell>
          <cell r="E387" t="str">
            <v>un</v>
          </cell>
        </row>
        <row r="388">
          <cell r="A388" t="str">
            <v>MB 1+FS</v>
          </cell>
          <cell r="B388" t="str">
            <v>5096 64 9</v>
          </cell>
          <cell r="C388" t="str">
            <v xml:space="preserve">ZOCALO 1 POLO SEÑALIZACION </v>
          </cell>
          <cell r="D388" t="str">
            <v>-</v>
          </cell>
          <cell r="E388" t="str">
            <v>un</v>
          </cell>
        </row>
        <row r="389">
          <cell r="A389" t="str">
            <v>MB 1+NPE</v>
          </cell>
          <cell r="B389" t="str">
            <v>5096 65 0</v>
          </cell>
          <cell r="C389" t="str">
            <v>ZOCALO 1 POLO+NPE OBO</v>
          </cell>
          <cell r="D389" t="str">
            <v>-</v>
          </cell>
          <cell r="E389" t="str">
            <v>un</v>
          </cell>
        </row>
        <row r="390">
          <cell r="A390" t="str">
            <v>MB 1+NPE+FS</v>
          </cell>
          <cell r="B390" t="str">
            <v>5096 65 1</v>
          </cell>
          <cell r="C390" t="str">
            <v xml:space="preserve">ZOCALO 1 POLO+NPE CON </v>
          </cell>
          <cell r="D390" t="str">
            <v>-</v>
          </cell>
          <cell r="E390" t="str">
            <v>un</v>
          </cell>
        </row>
        <row r="391">
          <cell r="A391" t="str">
            <v>MB 2</v>
          </cell>
          <cell r="B391" t="str">
            <v>5096 65 3</v>
          </cell>
          <cell r="C391" t="str">
            <v>ZOCALO 2 POLOS OBO</v>
          </cell>
          <cell r="D391" t="str">
            <v>-</v>
          </cell>
          <cell r="E391" t="str">
            <v>un</v>
          </cell>
        </row>
        <row r="392">
          <cell r="A392" t="str">
            <v>MB 2+FS</v>
          </cell>
          <cell r="B392" t="str">
            <v>5096 65 4</v>
          </cell>
          <cell r="C392" t="str">
            <v xml:space="preserve">ZOCALO 2 POLOS CON </v>
          </cell>
          <cell r="D392" t="str">
            <v>-</v>
          </cell>
          <cell r="E392" t="str">
            <v>un</v>
          </cell>
        </row>
        <row r="393">
          <cell r="A393" t="str">
            <v>MB 2+NPE</v>
          </cell>
          <cell r="B393" t="str">
            <v>5096 65 5</v>
          </cell>
          <cell r="C393" t="str">
            <v>ZOCALO 2 POLO+NPE OBO</v>
          </cell>
          <cell r="D393" t="str">
            <v>-</v>
          </cell>
          <cell r="E393" t="str">
            <v>un</v>
          </cell>
        </row>
        <row r="394">
          <cell r="A394" t="str">
            <v>MB 2+NPE+FS</v>
          </cell>
          <cell r="B394" t="str">
            <v>5096 65 7</v>
          </cell>
          <cell r="C394" t="str">
            <v xml:space="preserve">ZOCALO 2 POLO+NPE CON </v>
          </cell>
          <cell r="D394" t="str">
            <v>-</v>
          </cell>
          <cell r="E394" t="str">
            <v>un</v>
          </cell>
        </row>
        <row r="395">
          <cell r="A395" t="str">
            <v>MB 3+NPE</v>
          </cell>
          <cell r="B395" t="str">
            <v>5096 66 9</v>
          </cell>
          <cell r="C395" t="str">
            <v>ZOCALO 3 POLOS + NPE OBO</v>
          </cell>
          <cell r="D395" t="str">
            <v>-</v>
          </cell>
          <cell r="E395" t="str">
            <v>un</v>
          </cell>
        </row>
        <row r="396">
          <cell r="A396" t="str">
            <v>MB 4</v>
          </cell>
          <cell r="B396" t="str">
            <v>5096 68 0</v>
          </cell>
          <cell r="C396" t="str">
            <v>ZOCALO 4 POLOS OBO</v>
          </cell>
          <cell r="D396" t="str">
            <v>-</v>
          </cell>
          <cell r="E396" t="str">
            <v>un</v>
          </cell>
        </row>
        <row r="397">
          <cell r="A397" t="str">
            <v>MB 50-3+NPE</v>
          </cell>
          <cell r="B397" t="str">
            <v>5096 67 5</v>
          </cell>
          <cell r="C397" t="str">
            <v>ZOCALO 3 POLOS + NPE OBO</v>
          </cell>
          <cell r="D397" t="str">
            <v>-</v>
          </cell>
          <cell r="E397" t="str">
            <v>un</v>
          </cell>
        </row>
        <row r="398">
          <cell r="A398" t="str">
            <v>MB3+FS</v>
          </cell>
          <cell r="B398" t="str">
            <v>5096 66 7</v>
          </cell>
          <cell r="C398" t="str">
            <v xml:space="preserve">ZOCALO 3 POLOS CON </v>
          </cell>
          <cell r="D398" t="str">
            <v>-</v>
          </cell>
          <cell r="E398" t="str">
            <v>un</v>
          </cell>
        </row>
        <row r="399">
          <cell r="A399" t="str">
            <v>MB3+NPE+FS</v>
          </cell>
          <cell r="B399" t="str">
            <v>5096 67 1</v>
          </cell>
          <cell r="C399" t="str">
            <v xml:space="preserve">ZOCALO 3 POLOS+NPE CON </v>
          </cell>
          <cell r="D399" t="str">
            <v>-</v>
          </cell>
          <cell r="E399" t="str">
            <v>un</v>
          </cell>
        </row>
        <row r="400">
          <cell r="A400" t="str">
            <v>MB4+FS</v>
          </cell>
          <cell r="B400" t="str">
            <v>5096 68 2</v>
          </cell>
          <cell r="C400" t="str">
            <v xml:space="preserve">ZOCALO CON SEÑALIZACION </v>
          </cell>
          <cell r="D400" t="str">
            <v>-</v>
          </cell>
          <cell r="E400" t="str">
            <v>un</v>
          </cell>
        </row>
        <row r="401">
          <cell r="A401" t="str">
            <v>MC 50-B VDE</v>
          </cell>
          <cell r="B401" t="str">
            <v>5096 82 0</v>
          </cell>
          <cell r="C401" t="str">
            <v>DPS CLASE I 50kA (10/350) OBO</v>
          </cell>
          <cell r="D401">
            <v>802000</v>
          </cell>
          <cell r="E401" t="str">
            <v>un</v>
          </cell>
        </row>
        <row r="402">
          <cell r="A402" t="str">
            <v>MCD 125-B/NPE</v>
          </cell>
          <cell r="B402" t="str">
            <v>5096 86 5</v>
          </cell>
          <cell r="C402" t="str">
            <v xml:space="preserve">DPS COORDINADO CLASE I 125kA </v>
          </cell>
          <cell r="D402">
            <v>963000</v>
          </cell>
          <cell r="E402" t="str">
            <v>un</v>
          </cell>
        </row>
        <row r="403">
          <cell r="A403" t="str">
            <v>MCD 50-B</v>
          </cell>
          <cell r="B403" t="str">
            <v>5096 84 9</v>
          </cell>
          <cell r="C403" t="str">
            <v>DPS CLASE I 50kA (10/350) OBO</v>
          </cell>
          <cell r="D403">
            <v>1047000</v>
          </cell>
          <cell r="E403" t="str">
            <v>un</v>
          </cell>
        </row>
        <row r="404">
          <cell r="A404" t="str">
            <v>MCD 50-B/2</v>
          </cell>
          <cell r="B404" t="str">
            <v>-</v>
          </cell>
          <cell r="C404" t="str">
            <v xml:space="preserve">DPS CLASE I,2 POLOS,50 kA </v>
          </cell>
          <cell r="D404" t="str">
            <v>-</v>
          </cell>
          <cell r="E404" t="str">
            <v>un</v>
          </cell>
        </row>
        <row r="405">
          <cell r="A405" t="str">
            <v>MCD 50-B/3</v>
          </cell>
          <cell r="B405" t="str">
            <v>5096 87 7</v>
          </cell>
          <cell r="C405" t="str">
            <v xml:space="preserve">DPS CLASE I,3 POLOS, 50 kA </v>
          </cell>
          <cell r="D405">
            <v>3141000</v>
          </cell>
          <cell r="E405" t="str">
            <v>un</v>
          </cell>
        </row>
        <row r="406">
          <cell r="A406" t="str">
            <v>MCD 50-B/3-320</v>
          </cell>
          <cell r="B406" t="str">
            <v>-</v>
          </cell>
          <cell r="C406" t="str">
            <v xml:space="preserve">DPS COORDINADO CLASE 1 </v>
          </cell>
          <cell r="D406" t="str">
            <v>-</v>
          </cell>
          <cell r="E406" t="str">
            <v>un</v>
          </cell>
        </row>
        <row r="407">
          <cell r="A407" t="str">
            <v>MDP-2/D-24-T</v>
          </cell>
          <cell r="B407" t="str">
            <v>5098 42 2</v>
          </cell>
          <cell r="C407" t="str">
            <v>DPS 2 POLOS,24V OBO</v>
          </cell>
          <cell r="D407">
            <v>333000</v>
          </cell>
          <cell r="E407" t="str">
            <v>un</v>
          </cell>
        </row>
        <row r="408">
          <cell r="A408" t="str">
            <v>MDP-2/D-48-T</v>
          </cell>
          <cell r="B408" t="str">
            <v>5098 44 2</v>
          </cell>
          <cell r="C408" t="str">
            <v>DPS 2 POLOS, 48 V OBO</v>
          </cell>
          <cell r="D408">
            <v>333000</v>
          </cell>
          <cell r="E408" t="str">
            <v>un</v>
          </cell>
        </row>
        <row r="409">
          <cell r="A409" t="str">
            <v>MDP-2/D-5-T</v>
          </cell>
          <cell r="B409" t="str">
            <v>5098 40 4</v>
          </cell>
          <cell r="C409" t="str">
            <v>DPS 2 POLOS, 5V OBO</v>
          </cell>
          <cell r="D409">
            <v>333000</v>
          </cell>
          <cell r="E409" t="str">
            <v>un</v>
          </cell>
        </row>
        <row r="410">
          <cell r="A410" t="str">
            <v>MDP-3/D-48-T</v>
          </cell>
          <cell r="B410" t="str">
            <v>5098 44 6</v>
          </cell>
          <cell r="C410" t="str">
            <v>DPS 3 POLOS, 48V OBO</v>
          </cell>
          <cell r="D410">
            <v>488000</v>
          </cell>
          <cell r="E410" t="str">
            <v>un</v>
          </cell>
        </row>
        <row r="411">
          <cell r="A411" t="str">
            <v>MDP-4/D-24-T</v>
          </cell>
          <cell r="B411" t="str">
            <v>5098 43 1</v>
          </cell>
          <cell r="C411" t="str">
            <v>DPS 4 POLOS,24V OBO</v>
          </cell>
          <cell r="D411">
            <v>638000</v>
          </cell>
          <cell r="E411" t="str">
            <v>un</v>
          </cell>
        </row>
        <row r="412">
          <cell r="A412" t="str">
            <v>MDP-4/D-24-T-EX</v>
          </cell>
          <cell r="B412" t="str">
            <v>5098 45 2</v>
          </cell>
          <cell r="C412" t="str">
            <v>DPS 4 POLOS, 24V OBO EX</v>
          </cell>
          <cell r="D412">
            <v>681000</v>
          </cell>
          <cell r="E412" t="str">
            <v>un</v>
          </cell>
        </row>
        <row r="413">
          <cell r="A413" t="str">
            <v>MDP-4/D-48-T</v>
          </cell>
          <cell r="B413" t="str">
            <v>5098 45 0</v>
          </cell>
          <cell r="C413" t="str">
            <v>DPS 4 POLOS, 24V OBO</v>
          </cell>
          <cell r="D413">
            <v>638000</v>
          </cell>
          <cell r="E413" t="str">
            <v>un</v>
          </cell>
        </row>
        <row r="414">
          <cell r="A414" t="str">
            <v>MDP-4/D-5-EX</v>
          </cell>
          <cell r="B414" t="str">
            <v>5098 41 2</v>
          </cell>
          <cell r="C414" t="str">
            <v>DPS  4 POLOS ,5V OBO EX</v>
          </cell>
          <cell r="D414">
            <v>681000</v>
          </cell>
          <cell r="E414" t="str">
            <v>un</v>
          </cell>
        </row>
        <row r="415">
          <cell r="A415" t="str">
            <v>MDP-4/D-5-T</v>
          </cell>
          <cell r="B415" t="str">
            <v>5098 41 1</v>
          </cell>
          <cell r="C415" t="str">
            <v>DPS  4 POLOS ,5V OBO</v>
          </cell>
          <cell r="D415">
            <v>638000</v>
          </cell>
          <cell r="E415" t="str">
            <v>un</v>
          </cell>
        </row>
        <row r="416">
          <cell r="A416" t="str">
            <v>MP UNI DD</v>
          </cell>
          <cell r="B416" t="str">
            <v>-</v>
          </cell>
          <cell r="C416" t="str">
            <v>PLACA DE MONTAJE ACERO</v>
          </cell>
          <cell r="D416" t="str">
            <v>-</v>
          </cell>
          <cell r="E416" t="str">
            <v>un</v>
          </cell>
        </row>
        <row r="417">
          <cell r="A417" t="str">
            <v>MP UNI FS</v>
          </cell>
          <cell r="B417" t="str">
            <v>-</v>
          </cell>
          <cell r="C417" t="str">
            <v xml:space="preserve">PLACA SOPORTE ACCESORIOS </v>
          </cell>
          <cell r="D417" t="str">
            <v>-</v>
          </cell>
          <cell r="E417" t="str">
            <v>un</v>
          </cell>
        </row>
        <row r="418">
          <cell r="A418" t="str">
            <v>MPG 65 FT</v>
          </cell>
          <cell r="B418" t="str">
            <v>-</v>
          </cell>
          <cell r="C418" t="str">
            <v xml:space="preserve">SOPORTE BANDEJA 200mm </v>
          </cell>
          <cell r="D418" t="str">
            <v>-</v>
          </cell>
          <cell r="E418" t="str">
            <v>un</v>
          </cell>
        </row>
        <row r="419">
          <cell r="A419" t="str">
            <v>MQN-AL</v>
          </cell>
          <cell r="B419" t="str">
            <v>N/A</v>
          </cell>
          <cell r="C419" t="str">
            <v>MÁQUINA ENDEREZADORA DE ALAMBRÓN</v>
          </cell>
          <cell r="D419" t="str">
            <v>-</v>
          </cell>
          <cell r="E419" t="str">
            <v>un</v>
          </cell>
        </row>
        <row r="420">
          <cell r="A420" t="str">
            <v>M-QUICK 1</v>
          </cell>
          <cell r="B420" t="str">
            <v>-</v>
          </cell>
          <cell r="C420" t="str">
            <v>ABRAZADERAS CLIC RÁPIDAS 15-</v>
          </cell>
          <cell r="D420" t="str">
            <v>-</v>
          </cell>
          <cell r="E420" t="str">
            <v>un</v>
          </cell>
        </row>
        <row r="421">
          <cell r="A421" t="str">
            <v>M-QUICK 2</v>
          </cell>
          <cell r="B421" t="str">
            <v>-</v>
          </cell>
          <cell r="C421" t="str">
            <v xml:space="preserve">ABRAZADERAS CLIC RÁPIDAS </v>
          </cell>
          <cell r="D421" t="str">
            <v>-</v>
          </cell>
          <cell r="E421" t="str">
            <v>un</v>
          </cell>
        </row>
        <row r="422">
          <cell r="A422" t="str">
            <v>M-QUICK 3</v>
          </cell>
          <cell r="B422" t="str">
            <v>-</v>
          </cell>
          <cell r="C422" t="str">
            <v>ABRAZADERAS CLIC RAPIDAS 25-</v>
          </cell>
          <cell r="D422" t="str">
            <v>-</v>
          </cell>
          <cell r="E422" t="str">
            <v>un</v>
          </cell>
        </row>
        <row r="423">
          <cell r="A423" t="str">
            <v>M-QUICK 4</v>
          </cell>
          <cell r="B423" t="str">
            <v>-</v>
          </cell>
          <cell r="C423" t="str">
            <v>ABRAZADERAS CLIC RÁPIDAS 31-</v>
          </cell>
          <cell r="D423" t="str">
            <v>-</v>
          </cell>
          <cell r="E423" t="str">
            <v>un</v>
          </cell>
        </row>
        <row r="424">
          <cell r="A424" t="str">
            <v>M-QUICK M25</v>
          </cell>
          <cell r="B424" t="str">
            <v>-</v>
          </cell>
          <cell r="C424" t="str">
            <v>ABRAZADERAS CLIC RÁPIDAS 20-</v>
          </cell>
          <cell r="D424" t="str">
            <v>-</v>
          </cell>
          <cell r="E424" t="str">
            <v>un</v>
          </cell>
        </row>
        <row r="425">
          <cell r="A425" t="str">
            <v>MS 21 L 3M FT</v>
          </cell>
          <cell r="B425" t="str">
            <v>-</v>
          </cell>
          <cell r="C425" t="str">
            <v xml:space="preserve">PERFIL PERFORADO </v>
          </cell>
          <cell r="D425" t="str">
            <v>-</v>
          </cell>
          <cell r="E425" t="str">
            <v>un</v>
          </cell>
        </row>
        <row r="426">
          <cell r="A426" t="str">
            <v>MS 21 L 3M V2A</v>
          </cell>
          <cell r="B426" t="str">
            <v>-</v>
          </cell>
          <cell r="C426" t="str">
            <v xml:space="preserve">PERFIL PERFORADO INOX </v>
          </cell>
          <cell r="D426" t="str">
            <v>-</v>
          </cell>
          <cell r="E426" t="str">
            <v>un</v>
          </cell>
        </row>
        <row r="427">
          <cell r="A427" t="str">
            <v>MS 41 L 3M 2 VA</v>
          </cell>
          <cell r="B427" t="str">
            <v>-</v>
          </cell>
          <cell r="C427" t="str">
            <v xml:space="preserve">PERFIL PERFORADO INOX </v>
          </cell>
          <cell r="D427" t="str">
            <v>-</v>
          </cell>
          <cell r="E427" t="str">
            <v>un</v>
          </cell>
        </row>
        <row r="428">
          <cell r="A428" t="str">
            <v>MSX-E1</v>
          </cell>
          <cell r="B428" t="str">
            <v>-</v>
          </cell>
          <cell r="C428" t="str">
            <v xml:space="preserve">MORTERO AISLANTE FUERTE </v>
          </cell>
          <cell r="D428" t="str">
            <v>-</v>
          </cell>
          <cell r="E428" t="str">
            <v>un</v>
          </cell>
        </row>
        <row r="429">
          <cell r="A429" t="str">
            <v>MTM 2A</v>
          </cell>
          <cell r="B429" t="str">
            <v>-</v>
          </cell>
          <cell r="C429" t="str">
            <v xml:space="preserve">SOPORTE METÁLICO PARA DOS </v>
          </cell>
          <cell r="D429" t="str">
            <v>-</v>
          </cell>
          <cell r="E429" t="str">
            <v>un</v>
          </cell>
        </row>
        <row r="430">
          <cell r="A430" t="str">
            <v>MTU 2</v>
          </cell>
          <cell r="B430" t="str">
            <v>-</v>
          </cell>
          <cell r="C430" t="str">
            <v xml:space="preserve">SOPORTE METÁLICO PARA  2 </v>
          </cell>
          <cell r="D430" t="str">
            <v>-</v>
          </cell>
          <cell r="E430" t="str">
            <v>un</v>
          </cell>
        </row>
        <row r="431">
          <cell r="A431" t="str">
            <v>MW 90 SL17VA4301</v>
          </cell>
          <cell r="B431" t="str">
            <v>-</v>
          </cell>
          <cell r="C431" t="str">
            <v xml:space="preserve">ÁNGULO MONTAJE 90° BANDEJA </v>
          </cell>
          <cell r="D431" t="str">
            <v>-</v>
          </cell>
          <cell r="E431" t="str">
            <v>un</v>
          </cell>
        </row>
        <row r="432">
          <cell r="A432" t="str">
            <v>MWAG 12 11 FS</v>
          </cell>
          <cell r="B432" t="str">
            <v>-</v>
          </cell>
          <cell r="C432" t="str">
            <v xml:space="preserve">SOPORTE METÁLICO PARA </v>
          </cell>
          <cell r="D432" t="str">
            <v>-</v>
          </cell>
          <cell r="E432" t="str">
            <v>un</v>
          </cell>
        </row>
        <row r="433">
          <cell r="A433" t="str">
            <v>MWAG 12 31 FS</v>
          </cell>
          <cell r="B433" t="str">
            <v>-</v>
          </cell>
          <cell r="C433" t="str">
            <v xml:space="preserve">SOPORTE METÁLICO PARA </v>
          </cell>
          <cell r="D433" t="str">
            <v>-</v>
          </cell>
          <cell r="E433" t="str">
            <v>un</v>
          </cell>
        </row>
        <row r="434">
          <cell r="A434" t="str">
            <v>MWAG 12 41 FS</v>
          </cell>
          <cell r="B434" t="str">
            <v>-</v>
          </cell>
          <cell r="C434" t="str">
            <v xml:space="preserve">SOPORTE METÁLICO PARA </v>
          </cell>
          <cell r="D434" t="str">
            <v>-</v>
          </cell>
          <cell r="E434" t="str">
            <v>un</v>
          </cell>
        </row>
        <row r="435">
          <cell r="A435" t="str">
            <v>MWAM 12 41 FS</v>
          </cell>
          <cell r="B435" t="str">
            <v>-</v>
          </cell>
          <cell r="C435" t="str">
            <v xml:space="preserve">SOPORTE METÁLICO PARA </v>
          </cell>
          <cell r="D435" t="str">
            <v>-</v>
          </cell>
          <cell r="E435" t="str">
            <v>un</v>
          </cell>
        </row>
        <row r="436">
          <cell r="A436" t="str">
            <v>ND-CAT6A/EA</v>
          </cell>
          <cell r="B436" t="str">
            <v>5081 80 0</v>
          </cell>
          <cell r="C436" t="str">
            <v xml:space="preserve">PROTECCIÓN LÍNEA DE DATOS </v>
          </cell>
          <cell r="D436">
            <v>870000</v>
          </cell>
          <cell r="E436" t="str">
            <v>un</v>
          </cell>
        </row>
        <row r="437">
          <cell r="A437" t="str">
            <v>NIK-1</v>
          </cell>
          <cell r="B437" t="str">
            <v>-</v>
          </cell>
          <cell r="C437" t="str">
            <v xml:space="preserve">BLASTRO PARA MORTERO </v>
          </cell>
          <cell r="D437" t="str">
            <v>-</v>
          </cell>
          <cell r="E437" t="str">
            <v>un</v>
          </cell>
        </row>
        <row r="438">
          <cell r="A438" t="str">
            <v>NIK-2</v>
          </cell>
          <cell r="B438" t="str">
            <v>-</v>
          </cell>
          <cell r="C438" t="str">
            <v xml:space="preserve">BLASTRO PARA MORTERO </v>
          </cell>
          <cell r="D438" t="str">
            <v>-</v>
          </cell>
          <cell r="E438" t="str">
            <v>un</v>
          </cell>
        </row>
        <row r="439">
          <cell r="A439" t="str">
            <v>PC 150A</v>
          </cell>
          <cell r="B439" t="str">
            <v>-</v>
          </cell>
          <cell r="C439" t="str">
            <v xml:space="preserve">PUNTA CAPTORA 150 CM </v>
          </cell>
          <cell r="D439" t="str">
            <v>-</v>
          </cell>
          <cell r="E439" t="str">
            <v>un</v>
          </cell>
        </row>
        <row r="440">
          <cell r="A440" t="str">
            <v>PC 60A</v>
          </cell>
          <cell r="B440" t="str">
            <v>-</v>
          </cell>
          <cell r="C440" t="str">
            <v xml:space="preserve">PUNTA CAPTORA 60 CM </v>
          </cell>
          <cell r="D440" t="str">
            <v>-</v>
          </cell>
          <cell r="E440" t="str">
            <v>un</v>
          </cell>
        </row>
        <row r="441">
          <cell r="A441" t="str">
            <v>PS 2-B+C/TNC</v>
          </cell>
          <cell r="B441" t="str">
            <v>5089 74 8</v>
          </cell>
          <cell r="C441" t="str">
            <v xml:space="preserve">DPS CLASE I+II 2 POLOS 50KA </v>
          </cell>
          <cell r="D441" t="str">
            <v>-</v>
          </cell>
          <cell r="E441" t="str">
            <v>un</v>
          </cell>
        </row>
        <row r="442">
          <cell r="A442" t="str">
            <v>PS 3-B+C/TNC</v>
          </cell>
          <cell r="B442" t="str">
            <v>5089 75 4</v>
          </cell>
          <cell r="C442" t="str">
            <v xml:space="preserve">DPS CLASE I+II,100kA (10/350) </v>
          </cell>
          <cell r="D442">
            <v>4371000</v>
          </cell>
          <cell r="E442" t="str">
            <v>un</v>
          </cell>
        </row>
        <row r="443">
          <cell r="A443" t="str">
            <v>PS 3-B+C/TNC-FS 320</v>
          </cell>
          <cell r="B443" t="str">
            <v>5089 75 5</v>
          </cell>
          <cell r="C443" t="str">
            <v xml:space="preserve">DPS CLASE I+II,320V,100kA </v>
          </cell>
          <cell r="D443" t="str">
            <v>-</v>
          </cell>
          <cell r="E443" t="str">
            <v>un</v>
          </cell>
        </row>
        <row r="444">
          <cell r="A444" t="str">
            <v>PS2-ASB+C</v>
          </cell>
          <cell r="B444" t="str">
            <v>-</v>
          </cell>
          <cell r="C444" t="str">
            <v xml:space="preserve">PEINE EN COBRE PARA DPS PS2 </v>
          </cell>
          <cell r="D444" t="str">
            <v>-</v>
          </cell>
          <cell r="E444" t="str">
            <v>un</v>
          </cell>
        </row>
        <row r="445">
          <cell r="A445" t="str">
            <v>PS3-ASB+C</v>
          </cell>
          <cell r="B445" t="str">
            <v>-</v>
          </cell>
          <cell r="C445" t="str">
            <v xml:space="preserve">PEINE EN COBRE PARA DPS PS3 </v>
          </cell>
          <cell r="D445" t="str">
            <v>-</v>
          </cell>
          <cell r="E445" t="str">
            <v>un</v>
          </cell>
        </row>
        <row r="446">
          <cell r="A446" t="str">
            <v>PS4-ASB+C</v>
          </cell>
          <cell r="B446" t="str">
            <v>-</v>
          </cell>
          <cell r="C446" t="str">
            <v xml:space="preserve">PEINE EN COBRE PARA DPS PS 4 </v>
          </cell>
          <cell r="D446" t="str">
            <v>-</v>
          </cell>
          <cell r="E446" t="str">
            <v>un</v>
          </cell>
        </row>
        <row r="447">
          <cell r="A447" t="str">
            <v>PSX-P</v>
          </cell>
          <cell r="B447" t="str">
            <v>-</v>
          </cell>
          <cell r="C447" t="str">
            <v xml:space="preserve">PLACA DE FIBRA MINERAL </v>
          </cell>
          <cell r="D447" t="str">
            <v>-</v>
          </cell>
          <cell r="E447" t="str">
            <v>un</v>
          </cell>
        </row>
        <row r="448">
          <cell r="A448" t="str">
            <v>PTC25-1F</v>
          </cell>
          <cell r="B448" t="str">
            <v>N/A</v>
          </cell>
          <cell r="C448" t="str">
            <v xml:space="preserve">DPS MONOFASICO </v>
          </cell>
          <cell r="D448" t="str">
            <v>-</v>
          </cell>
          <cell r="E448" t="str">
            <v>un</v>
          </cell>
        </row>
        <row r="449">
          <cell r="A449" t="str">
            <v>PTC25-2F</v>
          </cell>
          <cell r="B449" t="str">
            <v>N/A</v>
          </cell>
          <cell r="C449" t="str">
            <v xml:space="preserve">DPS BIFASICO TRANSFORMADOR </v>
          </cell>
          <cell r="D449" t="str">
            <v>-</v>
          </cell>
          <cell r="E449" t="str">
            <v>un</v>
          </cell>
        </row>
        <row r="450">
          <cell r="A450" t="str">
            <v>PTC25-3F</v>
          </cell>
          <cell r="B450" t="str">
            <v>N/A</v>
          </cell>
          <cell r="C450" t="str">
            <v xml:space="preserve">DPS TRIFASICO </v>
          </cell>
          <cell r="D450" t="str">
            <v>-</v>
          </cell>
          <cell r="E450" t="str">
            <v>un</v>
          </cell>
        </row>
        <row r="451">
          <cell r="A451" t="str">
            <v>R6013</v>
          </cell>
          <cell r="B451" t="str">
            <v>N/A</v>
          </cell>
          <cell r="C451" t="str">
            <v xml:space="preserve">RIBBON PARA IMPRESORA </v>
          </cell>
          <cell r="D451" t="str">
            <v>-</v>
          </cell>
          <cell r="E451" t="str">
            <v>un</v>
          </cell>
        </row>
        <row r="452">
          <cell r="A452" t="str">
            <v>RD 8 FT- DX</v>
          </cell>
          <cell r="B452" t="str">
            <v>N/A</v>
          </cell>
          <cell r="C452" t="str">
            <v xml:space="preserve">CONDUCTOR REDONDO EN ACERO GALVANIZADO 8mm </v>
          </cell>
          <cell r="D452" t="str">
            <v>-</v>
          </cell>
          <cell r="E452" t="str">
            <v>ml</v>
          </cell>
        </row>
        <row r="453">
          <cell r="A453" t="str">
            <v>RGV 60 FS</v>
          </cell>
          <cell r="B453" t="str">
            <v>-</v>
          </cell>
          <cell r="C453" t="str">
            <v xml:space="preserve">UNIÓN REGULABLE P/BANDEJA </v>
          </cell>
          <cell r="D453" t="str">
            <v>-</v>
          </cell>
          <cell r="E453" t="str">
            <v>un</v>
          </cell>
        </row>
        <row r="454">
          <cell r="A454" t="str">
            <v>RJ 11-Tele/4-F</v>
          </cell>
          <cell r="B454" t="str">
            <v>5081 93 9</v>
          </cell>
          <cell r="C454" t="str">
            <v xml:space="preserve">DPS TELECOMUNICACIONES 4 </v>
          </cell>
          <cell r="D454">
            <v>528000</v>
          </cell>
          <cell r="E454" t="str">
            <v>un</v>
          </cell>
        </row>
        <row r="455">
          <cell r="A455" t="str">
            <v>RJ45 S-ATM/8-F</v>
          </cell>
          <cell r="B455" t="str">
            <v>5081 79 3</v>
          </cell>
          <cell r="C455" t="str">
            <v xml:space="preserve">DPS ETHERNET PARA </v>
          </cell>
          <cell r="D455">
            <v>661000</v>
          </cell>
          <cell r="E455" t="str">
            <v>un</v>
          </cell>
        </row>
        <row r="456">
          <cell r="A456" t="str">
            <v>RJ45 S-E100/4-C</v>
          </cell>
          <cell r="B456" t="str">
            <v>5081 73 4</v>
          </cell>
          <cell r="C456" t="str">
            <v xml:space="preserve">DPS ETHERNET PARA </v>
          </cell>
          <cell r="D456">
            <v>602000</v>
          </cell>
          <cell r="E456" t="str">
            <v>un</v>
          </cell>
        </row>
        <row r="457">
          <cell r="A457" t="str">
            <v>RJ45 S-E100/4-F</v>
          </cell>
          <cell r="B457" t="str">
            <v>5081 74 2</v>
          </cell>
          <cell r="C457" t="str">
            <v xml:space="preserve">DPS ETHERNET PARA </v>
          </cell>
          <cell r="D457">
            <v>523000</v>
          </cell>
          <cell r="E457" t="str">
            <v>un</v>
          </cell>
        </row>
        <row r="458">
          <cell r="A458" t="str">
            <v>RJ45-ISDN/-4-C-G</v>
          </cell>
          <cell r="B458" t="str">
            <v>5081 54 2</v>
          </cell>
          <cell r="C458" t="str">
            <v xml:space="preserve">DPS TIPO </v>
          </cell>
          <cell r="D458">
            <v>592000</v>
          </cell>
          <cell r="E458" t="str">
            <v>un</v>
          </cell>
        </row>
        <row r="459">
          <cell r="A459" t="str">
            <v>RWVL 60 FS</v>
          </cell>
          <cell r="B459" t="str">
            <v>-</v>
          </cell>
          <cell r="C459" t="str">
            <v xml:space="preserve">UNIÓN CURVA O RECTA </v>
          </cell>
          <cell r="D459" t="str">
            <v>-</v>
          </cell>
          <cell r="E459" t="str">
            <v>un</v>
          </cell>
        </row>
        <row r="460">
          <cell r="A460" t="str">
            <v>SD15-V24/15</v>
          </cell>
          <cell r="B460" t="str">
            <v>5080 15 0</v>
          </cell>
          <cell r="C460" t="str">
            <v xml:space="preserve">DPS  PARA INTERFACES SD15,12 </v>
          </cell>
          <cell r="D460" t="str">
            <v>-</v>
          </cell>
          <cell r="E460" t="str">
            <v>un</v>
          </cell>
        </row>
        <row r="461">
          <cell r="A461" t="str">
            <v>SH KAB 20 FS</v>
          </cell>
          <cell r="B461" t="str">
            <v>-</v>
          </cell>
          <cell r="C461" t="str">
            <v xml:space="preserve">SOPORTE LATERAL CON </v>
          </cell>
          <cell r="D461" t="str">
            <v>-</v>
          </cell>
          <cell r="E461" t="str">
            <v>un</v>
          </cell>
        </row>
        <row r="462">
          <cell r="A462" t="str">
            <v>SH M10 FS</v>
          </cell>
          <cell r="B462" t="str">
            <v>-</v>
          </cell>
          <cell r="C462" t="str">
            <v xml:space="preserve">SOPORTE BANDEJA 200mm </v>
          </cell>
          <cell r="D462" t="str">
            <v>-</v>
          </cell>
          <cell r="E462" t="str">
            <v>un</v>
          </cell>
        </row>
        <row r="463">
          <cell r="A463" t="str">
            <v>SH M10 FT</v>
          </cell>
          <cell r="B463" t="str">
            <v>-</v>
          </cell>
          <cell r="C463" t="str">
            <v xml:space="preserve">SOPORTE BANDEJA 200mm </v>
          </cell>
          <cell r="D463" t="str">
            <v>-</v>
          </cell>
          <cell r="E463" t="str">
            <v>un</v>
          </cell>
        </row>
        <row r="464">
          <cell r="A464" t="str">
            <v>SQ-20 LGR</v>
          </cell>
          <cell r="B464" t="str">
            <v>-</v>
          </cell>
          <cell r="C464" t="str">
            <v>ABRAZADERA STARQUICK  20-</v>
          </cell>
          <cell r="D464" t="str">
            <v>-</v>
          </cell>
          <cell r="E464" t="str">
            <v>un</v>
          </cell>
        </row>
        <row r="465">
          <cell r="A465" t="str">
            <v>SQ-20 SW</v>
          </cell>
          <cell r="B465" t="str">
            <v>2146 16 4</v>
          </cell>
          <cell r="C465" t="str">
            <v>ABRAZADERA STARQUICK  20-</v>
          </cell>
          <cell r="D465" t="str">
            <v>-</v>
          </cell>
          <cell r="E465" t="str">
            <v>un</v>
          </cell>
        </row>
        <row r="466">
          <cell r="A466" t="str">
            <v>SQ-25 LGR</v>
          </cell>
          <cell r="B466" t="str">
            <v>2146 20 7</v>
          </cell>
          <cell r="C466" t="str">
            <v>ABRAZADERA STARQUICK  25-</v>
          </cell>
          <cell r="D466" t="str">
            <v>-</v>
          </cell>
          <cell r="E466" t="str">
            <v>un</v>
          </cell>
        </row>
        <row r="467">
          <cell r="A467" t="str">
            <v>SQ-28 LGR</v>
          </cell>
          <cell r="B467" t="str">
            <v>-</v>
          </cell>
          <cell r="C467" t="str">
            <v>ABRAZADERA STARQUICK  28-</v>
          </cell>
          <cell r="D467" t="str">
            <v>-</v>
          </cell>
          <cell r="E467" t="str">
            <v>un</v>
          </cell>
        </row>
        <row r="468">
          <cell r="A468" t="str">
            <v>STD-MS0 RW1</v>
          </cell>
          <cell r="B468" t="str">
            <v>-</v>
          </cell>
          <cell r="C468" t="str">
            <v xml:space="preserve">SOCKET 2-POLOS, 5/6/10/13 A, </v>
          </cell>
          <cell r="D468" t="str">
            <v>-</v>
          </cell>
          <cell r="E468" t="str">
            <v>un</v>
          </cell>
        </row>
        <row r="469">
          <cell r="A469" t="str">
            <v>S-UHF w/w</v>
          </cell>
          <cell r="B469" t="str">
            <v>5093 01 5</v>
          </cell>
          <cell r="C469" t="str">
            <v xml:space="preserve">DPS LINEAS COAXIALES </v>
          </cell>
          <cell r="D469">
            <v>661000</v>
          </cell>
          <cell r="E469" t="str">
            <v>un</v>
          </cell>
        </row>
        <row r="470">
          <cell r="A470" t="str">
            <v>T 100</v>
          </cell>
          <cell r="B470" t="str">
            <v>2007 07 7</v>
          </cell>
          <cell r="C470" t="str">
            <v>CAJA DE DERIVACIÓN BEIGE</v>
          </cell>
          <cell r="D470">
            <v>28400</v>
          </cell>
          <cell r="E470" t="str">
            <v>un</v>
          </cell>
        </row>
        <row r="471">
          <cell r="A471" t="str">
            <v>T 160</v>
          </cell>
          <cell r="B471" t="str">
            <v>2007 09 3</v>
          </cell>
          <cell r="C471" t="str">
            <v>CAJA DE DERIVACIÓN BEIGE</v>
          </cell>
          <cell r="D471">
            <v>39700</v>
          </cell>
          <cell r="E471" t="str">
            <v>un</v>
          </cell>
        </row>
        <row r="472">
          <cell r="A472" t="str">
            <v>T 250</v>
          </cell>
          <cell r="B472" t="str">
            <v>-</v>
          </cell>
          <cell r="C472" t="str">
            <v>CAJA DE DERIVACIÓN BEIGE</v>
          </cell>
          <cell r="D472">
            <v>53600</v>
          </cell>
          <cell r="E472" t="str">
            <v>un</v>
          </cell>
        </row>
        <row r="473">
          <cell r="A473" t="str">
            <v>T 250 RW</v>
          </cell>
          <cell r="B473" t="str">
            <v>-</v>
          </cell>
          <cell r="C473" t="str">
            <v>CAJA DE DERIVACIÓN BLANCA</v>
          </cell>
          <cell r="D473" t="str">
            <v>-</v>
          </cell>
          <cell r="E473" t="str">
            <v>un</v>
          </cell>
        </row>
        <row r="474">
          <cell r="A474" t="str">
            <v>T 350 HD TR</v>
          </cell>
          <cell r="B474" t="str">
            <v>-</v>
          </cell>
          <cell r="C474" t="str">
            <v>CAJA DE DERIVACIÓN TAPA TRANSLÚCIDA</v>
          </cell>
          <cell r="D474" t="str">
            <v>-</v>
          </cell>
          <cell r="E474" t="str">
            <v>un</v>
          </cell>
        </row>
        <row r="475">
          <cell r="A475" t="str">
            <v>T 350 RW</v>
          </cell>
          <cell r="B475" t="str">
            <v>-</v>
          </cell>
          <cell r="C475" t="str">
            <v>CAJA DE DERIVACIÓN BLANCA</v>
          </cell>
          <cell r="D475" t="str">
            <v>-</v>
          </cell>
          <cell r="E475" t="str">
            <v>un</v>
          </cell>
        </row>
        <row r="476">
          <cell r="A476" t="str">
            <v>T 40</v>
          </cell>
          <cell r="B476" t="str">
            <v>-</v>
          </cell>
          <cell r="C476" t="str">
            <v>CAJA DE DERIVACIÓN BEIGE</v>
          </cell>
          <cell r="D476">
            <v>11500</v>
          </cell>
          <cell r="E476" t="str">
            <v>un</v>
          </cell>
        </row>
        <row r="477">
          <cell r="A477" t="str">
            <v>T 60</v>
          </cell>
          <cell r="B477" t="str">
            <v>2007 06 1</v>
          </cell>
          <cell r="C477" t="str">
            <v>CAJA DE DERIVACIÓN BEIGE</v>
          </cell>
          <cell r="D477">
            <v>20100</v>
          </cell>
          <cell r="E477" t="str">
            <v>un</v>
          </cell>
        </row>
        <row r="478">
          <cell r="A478" t="str">
            <v>THT-37-352-10-UN-SM</v>
          </cell>
          <cell r="B478" t="str">
            <v>N/A</v>
          </cell>
          <cell r="C478" t="str">
            <v>ETIQ.DEVINIL ANTI-</v>
          </cell>
          <cell r="D478" t="str">
            <v>-</v>
          </cell>
          <cell r="E478" t="str">
            <v>un</v>
          </cell>
        </row>
        <row r="479">
          <cell r="A479" t="str">
            <v>THTEL-25-483-1-PE-UND</v>
          </cell>
          <cell r="B479" t="str">
            <v>N/A</v>
          </cell>
          <cell r="C479" t="str">
            <v>ETIQUETA AVISO DE ADVERTENCIA</v>
          </cell>
          <cell r="D479">
            <v>35835</v>
          </cell>
          <cell r="E479" t="str">
            <v>un</v>
          </cell>
        </row>
        <row r="480">
          <cell r="A480" t="str">
            <v>THTEP-172-593-.5BK</v>
          </cell>
          <cell r="B480" t="str">
            <v>N/A</v>
          </cell>
          <cell r="C480" t="str">
            <v xml:space="preserve">ETIQ.PANELES </v>
          </cell>
          <cell r="D480" t="str">
            <v>-</v>
          </cell>
          <cell r="E480" t="str">
            <v>un</v>
          </cell>
        </row>
        <row r="481">
          <cell r="A481" t="str">
            <v>THTEP-172-593-.5BK-UND SM</v>
          </cell>
          <cell r="B481" t="str">
            <v>N/A</v>
          </cell>
          <cell r="C481" t="str">
            <v xml:space="preserve">ETIQ.PANELES </v>
          </cell>
          <cell r="D481" t="str">
            <v>-</v>
          </cell>
          <cell r="E481" t="str">
            <v>un</v>
          </cell>
        </row>
        <row r="482">
          <cell r="A482" t="str">
            <v>TPDG 195 FS</v>
          </cell>
          <cell r="B482" t="str">
            <v>-</v>
          </cell>
          <cell r="C482" t="str">
            <v>TPDG</v>
          </cell>
          <cell r="D482" t="str">
            <v>-</v>
          </cell>
          <cell r="E482" t="str">
            <v>un</v>
          </cell>
        </row>
        <row r="483">
          <cell r="A483" t="str">
            <v>TPSAG 145 FS</v>
          </cell>
          <cell r="B483" t="str">
            <v>-</v>
          </cell>
          <cell r="C483" t="str">
            <v xml:space="preserve">SOPORTE BANDEJA 100mm </v>
          </cell>
          <cell r="D483" t="str">
            <v>-</v>
          </cell>
          <cell r="E483" t="str">
            <v>un</v>
          </cell>
        </row>
        <row r="484">
          <cell r="A484" t="str">
            <v>TPSAG 195 FS</v>
          </cell>
          <cell r="B484" t="str">
            <v>-</v>
          </cell>
          <cell r="C484" t="str">
            <v xml:space="preserve">SOPORTE BANDEJA 200mm </v>
          </cell>
          <cell r="D484" t="str">
            <v>-</v>
          </cell>
          <cell r="E484" t="str">
            <v>un</v>
          </cell>
        </row>
        <row r="485">
          <cell r="A485" t="str">
            <v>TPSAG 245 FS</v>
          </cell>
          <cell r="B485" t="str">
            <v>-</v>
          </cell>
          <cell r="C485" t="str">
            <v xml:space="preserve">SOPORTE BANDEJA 200mm </v>
          </cell>
          <cell r="D485" t="str">
            <v>-</v>
          </cell>
          <cell r="E485" t="str">
            <v>un</v>
          </cell>
        </row>
        <row r="486">
          <cell r="A486" t="str">
            <v>TPSAG 245 VA 4301</v>
          </cell>
          <cell r="B486" t="str">
            <v>-</v>
          </cell>
          <cell r="C486" t="str">
            <v xml:space="preserve">SOPORTE BANDEJA 200mm </v>
          </cell>
          <cell r="D486" t="str">
            <v>-</v>
          </cell>
          <cell r="E486" t="str">
            <v>un</v>
          </cell>
        </row>
        <row r="487">
          <cell r="A487" t="str">
            <v>TPSAG 345 FS</v>
          </cell>
          <cell r="B487" t="str">
            <v>-</v>
          </cell>
          <cell r="C487" t="str">
            <v xml:space="preserve">SOPORTE BANDEJA 300mm </v>
          </cell>
          <cell r="D487" t="str">
            <v>-</v>
          </cell>
          <cell r="E487" t="str">
            <v>un</v>
          </cell>
        </row>
        <row r="488">
          <cell r="A488" t="str">
            <v>TPSG 3000 FS</v>
          </cell>
          <cell r="B488" t="str">
            <v>-</v>
          </cell>
          <cell r="C488" t="str">
            <v>PERFIL TP 3M GALVANIZADO OBO</v>
          </cell>
          <cell r="D488" t="str">
            <v>-</v>
          </cell>
          <cell r="E488" t="str">
            <v>un</v>
          </cell>
        </row>
        <row r="489">
          <cell r="A489" t="str">
            <v>TPSG 3000 FT</v>
          </cell>
          <cell r="B489" t="str">
            <v>-</v>
          </cell>
          <cell r="C489" t="str">
            <v xml:space="preserve">PERFIL TP 3000m CON GRAPA </v>
          </cell>
          <cell r="D489" t="str">
            <v>-</v>
          </cell>
          <cell r="E489" t="str">
            <v>un</v>
          </cell>
        </row>
        <row r="490">
          <cell r="A490" t="str">
            <v>TSG 45 DD</v>
          </cell>
          <cell r="B490" t="str">
            <v>-</v>
          </cell>
          <cell r="C490" t="str">
            <v xml:space="preserve">SEPARADOR CABLE BAND. HILO </v>
          </cell>
          <cell r="D490" t="str">
            <v>-</v>
          </cell>
          <cell r="E490" t="str">
            <v>un</v>
          </cell>
        </row>
        <row r="491">
          <cell r="A491" t="str">
            <v>TSG 45 FS</v>
          </cell>
          <cell r="B491" t="str">
            <v>-</v>
          </cell>
          <cell r="C491" t="str">
            <v xml:space="preserve">SEPARADOR CABLE BANDEJA </v>
          </cell>
          <cell r="D491" t="str">
            <v>-</v>
          </cell>
          <cell r="E491" t="str">
            <v>un</v>
          </cell>
        </row>
        <row r="492">
          <cell r="A492" t="str">
            <v>TSG 85 VA</v>
          </cell>
          <cell r="B492" t="str">
            <v>-</v>
          </cell>
          <cell r="C492" t="str">
            <v>DIVISOR PARA BANDEJA VA</v>
          </cell>
          <cell r="D492" t="str">
            <v>-</v>
          </cell>
          <cell r="E492" t="str">
            <v>un</v>
          </cell>
        </row>
        <row r="493">
          <cell r="A493" t="str">
            <v>TSGV VA</v>
          </cell>
          <cell r="B493" t="str">
            <v>-</v>
          </cell>
          <cell r="C493" t="str">
            <v xml:space="preserve">UNIÓN DIVISOR BANDEJA ACERO </v>
          </cell>
          <cell r="D493" t="str">
            <v>-</v>
          </cell>
          <cell r="E493" t="str">
            <v>un</v>
          </cell>
        </row>
        <row r="494">
          <cell r="A494" t="str">
            <v>TSGV VA4310</v>
          </cell>
          <cell r="B494" t="str">
            <v>-</v>
          </cell>
          <cell r="C494" t="str">
            <v>UNIÓN DE TABIQUE SEPARADOR</v>
          </cell>
          <cell r="D494" t="str">
            <v>-</v>
          </cell>
          <cell r="E494" t="str">
            <v>un</v>
          </cell>
        </row>
        <row r="495">
          <cell r="A495" t="str">
            <v>US 5 K 20 FT</v>
          </cell>
          <cell r="B495" t="str">
            <v>-</v>
          </cell>
          <cell r="C495" t="str">
            <v xml:space="preserve">SOPORTE TIPO U CON BASE 2000 </v>
          </cell>
          <cell r="D495" t="str">
            <v>-</v>
          </cell>
          <cell r="E495" t="str">
            <v>un</v>
          </cell>
        </row>
        <row r="496">
          <cell r="A496" t="str">
            <v>US 5 K 50 FT</v>
          </cell>
          <cell r="B496" t="str">
            <v>-</v>
          </cell>
          <cell r="C496" t="str">
            <v xml:space="preserve">SOPORTE TIPO U CON BASE 5000 </v>
          </cell>
          <cell r="D496" t="str">
            <v>-</v>
          </cell>
          <cell r="E496" t="str">
            <v>un</v>
          </cell>
        </row>
        <row r="497">
          <cell r="A497" t="str">
            <v>ÜSMA</v>
          </cell>
          <cell r="B497" t="str">
            <v>-</v>
          </cell>
          <cell r="C497" t="str">
            <v xml:space="preserve">DPS CLASE III,12 V / 10kA (8/20) </v>
          </cell>
          <cell r="D497" t="str">
            <v>-</v>
          </cell>
          <cell r="E497" t="str">
            <v>un</v>
          </cell>
        </row>
        <row r="498">
          <cell r="A498" t="str">
            <v>ÜSM-A-150</v>
          </cell>
          <cell r="B498" t="str">
            <v>5092 46 6</v>
          </cell>
          <cell r="C498" t="str">
            <v xml:space="preserve">DPS CLASE III,PROTEC.FINA,150 </v>
          </cell>
          <cell r="D498">
            <v>379000</v>
          </cell>
          <cell r="E498" t="str">
            <v>un</v>
          </cell>
        </row>
        <row r="499">
          <cell r="A499" t="str">
            <v>UV 100 K</v>
          </cell>
          <cell r="B499" t="str">
            <v>-</v>
          </cell>
          <cell r="C499" t="str">
            <v xml:space="preserve">CAJA DE DERIVACIÓN </v>
          </cell>
          <cell r="D499" t="str">
            <v>-</v>
          </cell>
          <cell r="E499" t="str">
            <v>un</v>
          </cell>
        </row>
        <row r="500">
          <cell r="A500" t="str">
            <v>UV 150 K</v>
          </cell>
          <cell r="B500" t="str">
            <v>-</v>
          </cell>
          <cell r="C500" t="str">
            <v xml:space="preserve">CAJA DE DERIVACIÓN </v>
          </cell>
          <cell r="D500" t="str">
            <v>-</v>
          </cell>
          <cell r="E500" t="str">
            <v>un</v>
          </cell>
        </row>
        <row r="501">
          <cell r="A501" t="str">
            <v>UV 80 K</v>
          </cell>
          <cell r="B501" t="str">
            <v>-</v>
          </cell>
          <cell r="C501" t="str">
            <v xml:space="preserve">CAJA DE DERIVACIÓN </v>
          </cell>
          <cell r="D501" t="str">
            <v>-</v>
          </cell>
          <cell r="E501" t="str">
            <v>un</v>
          </cell>
        </row>
        <row r="502">
          <cell r="A502" t="str">
            <v>V10 Compact 150</v>
          </cell>
          <cell r="B502" t="str">
            <v>5093 37 8</v>
          </cell>
          <cell r="C502" t="str">
            <v xml:space="preserve">DPS CLASE II+III, </v>
          </cell>
          <cell r="D502">
            <v>448000</v>
          </cell>
          <cell r="E502" t="str">
            <v>un</v>
          </cell>
        </row>
        <row r="503">
          <cell r="A503" t="str">
            <v>V10 Compact 255</v>
          </cell>
          <cell r="B503" t="str">
            <v>5093 38 0</v>
          </cell>
          <cell r="C503" t="str">
            <v xml:space="preserve">DPS CLASE </v>
          </cell>
          <cell r="D503">
            <v>448000</v>
          </cell>
          <cell r="E503" t="str">
            <v>un</v>
          </cell>
        </row>
        <row r="504">
          <cell r="A504" t="str">
            <v>V10 Compact 385</v>
          </cell>
          <cell r="B504" t="str">
            <v>5093 38 4</v>
          </cell>
          <cell r="C504" t="str">
            <v xml:space="preserve">DPS CLASE </v>
          </cell>
          <cell r="D504">
            <v>448000</v>
          </cell>
          <cell r="E504" t="str">
            <v>un</v>
          </cell>
        </row>
        <row r="505">
          <cell r="A505" t="str">
            <v>V10-C/0 150</v>
          </cell>
          <cell r="B505" t="str">
            <v>5093 40 0</v>
          </cell>
          <cell r="C505" t="str">
            <v xml:space="preserve">MODULO CLASE II+III, V10-C/0 150 </v>
          </cell>
          <cell r="D505">
            <v>158000</v>
          </cell>
          <cell r="E505" t="str">
            <v>un</v>
          </cell>
        </row>
        <row r="506">
          <cell r="A506" t="str">
            <v>V10-C/0 280</v>
          </cell>
          <cell r="B506" t="str">
            <v>5093 40 2</v>
          </cell>
          <cell r="C506" t="str">
            <v>DPS CLASE II+III, V10-C/0 280 OBO</v>
          </cell>
          <cell r="D506">
            <v>140000</v>
          </cell>
          <cell r="E506" t="str">
            <v>un</v>
          </cell>
        </row>
        <row r="507">
          <cell r="A507" t="str">
            <v>V10-C/0 320</v>
          </cell>
          <cell r="B507" t="str">
            <v>5093 40 4</v>
          </cell>
          <cell r="C507" t="str">
            <v xml:space="preserve">MODULO CLASE II+III, V10-C/0 320 </v>
          </cell>
          <cell r="D507" t="str">
            <v>-</v>
          </cell>
          <cell r="E507" t="str">
            <v>un</v>
          </cell>
        </row>
        <row r="508">
          <cell r="A508" t="str">
            <v>V10-C/0 385</v>
          </cell>
          <cell r="B508" t="str">
            <v>5093 40 6</v>
          </cell>
          <cell r="C508" t="str">
            <v xml:space="preserve">MODULO CLASE II+III, V10-C/0 385 </v>
          </cell>
          <cell r="D508">
            <v>158000</v>
          </cell>
          <cell r="E508" t="str">
            <v>un</v>
          </cell>
        </row>
        <row r="509">
          <cell r="A509" t="str">
            <v>V10-C/2 280</v>
          </cell>
          <cell r="B509" t="str">
            <v>-</v>
          </cell>
          <cell r="C509" t="str">
            <v xml:space="preserve">DPS CLASE II+III,2 </v>
          </cell>
          <cell r="D509">
            <v>400000</v>
          </cell>
          <cell r="E509" t="str">
            <v>un</v>
          </cell>
        </row>
        <row r="510">
          <cell r="A510" t="str">
            <v>V10-C/2-FS 150</v>
          </cell>
          <cell r="B510" t="str">
            <v>-</v>
          </cell>
          <cell r="C510" t="str">
            <v xml:space="preserve">DPS </v>
          </cell>
          <cell r="D510">
            <v>628000</v>
          </cell>
          <cell r="E510" t="str">
            <v>un</v>
          </cell>
        </row>
        <row r="511">
          <cell r="A511" t="str">
            <v>V10-C/3 320</v>
          </cell>
          <cell r="B511" t="str">
            <v>-</v>
          </cell>
          <cell r="C511" t="str">
            <v xml:space="preserve">DPS CLASE II+III,3 </v>
          </cell>
          <cell r="D511" t="str">
            <v>-</v>
          </cell>
          <cell r="E511" t="str">
            <v>un</v>
          </cell>
        </row>
        <row r="512">
          <cell r="A512" t="str">
            <v>V20-1+NPE-280</v>
          </cell>
          <cell r="B512" t="str">
            <v>5094 61 8</v>
          </cell>
          <cell r="C512" t="str">
            <v>DPS  CLASE II SEGÚN IEC 61643-</v>
          </cell>
          <cell r="D512" t="str">
            <v>-</v>
          </cell>
          <cell r="E512" t="str">
            <v>un</v>
          </cell>
        </row>
        <row r="513">
          <cell r="A513" t="str">
            <v>V20-3+NPE-280</v>
          </cell>
          <cell r="B513" t="str">
            <v>5094 65 6</v>
          </cell>
          <cell r="C513" t="str">
            <v>DPS  CLASE II SEGÚN IEC 61643-</v>
          </cell>
          <cell r="D513" t="str">
            <v>-</v>
          </cell>
          <cell r="E513" t="str">
            <v>un</v>
          </cell>
        </row>
        <row r="514">
          <cell r="A514" t="str">
            <v>V20-C U-3 AS</v>
          </cell>
          <cell r="B514" t="str">
            <v>-</v>
          </cell>
          <cell r="C514" t="str">
            <v xml:space="preserve">ZÓCALO 3 POLOS CON </v>
          </cell>
          <cell r="D514" t="str">
            <v>-</v>
          </cell>
          <cell r="E514" t="str">
            <v>un</v>
          </cell>
        </row>
        <row r="515">
          <cell r="A515" t="str">
            <v>V20-C/0 150</v>
          </cell>
          <cell r="B515" t="str">
            <v>5096 70 7</v>
          </cell>
          <cell r="C515" t="str">
            <v>DPS CLASE II , V20-C/0 150 OBO</v>
          </cell>
          <cell r="D515">
            <v>248000</v>
          </cell>
          <cell r="E515" t="str">
            <v>un</v>
          </cell>
        </row>
        <row r="516">
          <cell r="A516" t="str">
            <v>V20-C/0 280</v>
          </cell>
          <cell r="B516" t="str">
            <v>5096 60 9</v>
          </cell>
          <cell r="C516" t="str">
            <v>DPS CLASE II, V20-C/0 280 OBO</v>
          </cell>
          <cell r="D516">
            <v>253000</v>
          </cell>
          <cell r="E516" t="str">
            <v>un</v>
          </cell>
        </row>
        <row r="517">
          <cell r="A517" t="str">
            <v>V20-C/0 300PV</v>
          </cell>
          <cell r="B517" t="str">
            <v>5099 61 1</v>
          </cell>
          <cell r="C517" t="str">
            <v>DPS CLASE II, V20-C/ 0 30 PV OBO</v>
          </cell>
          <cell r="D517" t="str">
            <v>-</v>
          </cell>
          <cell r="E517" t="str">
            <v>un</v>
          </cell>
        </row>
        <row r="518">
          <cell r="A518" t="str">
            <v>V20-C/0 320</v>
          </cell>
          <cell r="B518" t="str">
            <v>5099 84 8</v>
          </cell>
          <cell r="C518" t="str">
            <v>DPS CLASE II , V20-C/0 320 OBO</v>
          </cell>
          <cell r="D518">
            <v>274000</v>
          </cell>
          <cell r="E518" t="str">
            <v>un</v>
          </cell>
        </row>
        <row r="519">
          <cell r="A519" t="str">
            <v>V20-C/0 335</v>
          </cell>
          <cell r="B519" t="str">
            <v>5099 85 0</v>
          </cell>
          <cell r="C519" t="str">
            <v>DPS CLASE II, V20-C/0 335V OBO</v>
          </cell>
          <cell r="D519">
            <v>274000</v>
          </cell>
          <cell r="E519" t="str">
            <v>un</v>
          </cell>
        </row>
        <row r="520">
          <cell r="A520" t="str">
            <v>V20-C/0 385</v>
          </cell>
          <cell r="B520" t="str">
            <v>5099 59 5</v>
          </cell>
          <cell r="C520" t="str">
            <v>DPS CLASE II, V20-C/ 0 385 V OBO</v>
          </cell>
          <cell r="D520">
            <v>271000</v>
          </cell>
          <cell r="E520" t="str">
            <v>un</v>
          </cell>
        </row>
        <row r="521">
          <cell r="A521" t="str">
            <v>V20-C/0 440</v>
          </cell>
          <cell r="B521" t="str">
            <v>5099 70 6</v>
          </cell>
          <cell r="C521" t="str">
            <v>DPS CLASE II, V20-C/ 0 440 V OBO</v>
          </cell>
          <cell r="D521" t="str">
            <v>-</v>
          </cell>
          <cell r="E521" t="str">
            <v>un</v>
          </cell>
        </row>
        <row r="522">
          <cell r="A522" t="str">
            <v>V20-C/0 550</v>
          </cell>
          <cell r="B522" t="str">
            <v>5099 61 7</v>
          </cell>
          <cell r="C522" t="str">
            <v>DPS CLASE II ,V20-C/0 550 OBO</v>
          </cell>
          <cell r="D522" t="str">
            <v>-</v>
          </cell>
          <cell r="E522" t="str">
            <v>un</v>
          </cell>
        </row>
        <row r="523">
          <cell r="A523" t="str">
            <v>V20-C/0 75</v>
          </cell>
          <cell r="B523" t="str">
            <v>5099 57 9</v>
          </cell>
          <cell r="C523" t="str">
            <v>DPS CLASE II V20-C/0 75 OBO</v>
          </cell>
          <cell r="D523">
            <v>253000</v>
          </cell>
          <cell r="E523" t="str">
            <v>un</v>
          </cell>
        </row>
        <row r="524">
          <cell r="A524" t="str">
            <v>V20-C/2 280</v>
          </cell>
          <cell r="B524" t="str">
            <v>5094 62 1</v>
          </cell>
          <cell r="C524" t="str">
            <v xml:space="preserve">DPS CLASE II,2 POLOS,280V,75kA </v>
          </cell>
          <cell r="D524">
            <v>627000</v>
          </cell>
          <cell r="E524" t="str">
            <v>un</v>
          </cell>
        </row>
        <row r="525">
          <cell r="A525" t="str">
            <v>V20-C/3 280</v>
          </cell>
          <cell r="B525" t="str">
            <v>5094 62 4</v>
          </cell>
          <cell r="C525" t="str">
            <v xml:space="preserve">DPS CLASE II,3 </v>
          </cell>
          <cell r="D525">
            <v>938000</v>
          </cell>
          <cell r="E525" t="str">
            <v>un</v>
          </cell>
        </row>
        <row r="526">
          <cell r="A526" t="str">
            <v>V20-C/3 320</v>
          </cell>
          <cell r="B526" t="str">
            <v>-</v>
          </cell>
          <cell r="C526" t="str">
            <v xml:space="preserve">DPS CLASE II,3 </v>
          </cell>
          <cell r="D526">
            <v>1001000</v>
          </cell>
          <cell r="E526" t="str">
            <v>un</v>
          </cell>
        </row>
        <row r="527">
          <cell r="A527" t="str">
            <v>V20-C/3 PH 150</v>
          </cell>
          <cell r="B527" t="str">
            <v>-</v>
          </cell>
          <cell r="C527" t="str">
            <v xml:space="preserve">DPS CLASE II,3 POLOS, </v>
          </cell>
          <cell r="D527" t="str">
            <v>-</v>
          </cell>
          <cell r="E527" t="str">
            <v>un</v>
          </cell>
        </row>
        <row r="528">
          <cell r="A528" t="str">
            <v>V20-C/3+NPE 150</v>
          </cell>
          <cell r="B528" t="str">
            <v>5094 64 4</v>
          </cell>
          <cell r="C528" t="str">
            <v xml:space="preserve">DPS CLASE II,3 </v>
          </cell>
          <cell r="D528">
            <v>1279000</v>
          </cell>
          <cell r="E528" t="str">
            <v>un</v>
          </cell>
        </row>
        <row r="529">
          <cell r="A529" t="str">
            <v>V20-C/3+NPE 280</v>
          </cell>
          <cell r="B529" t="str">
            <v>5094 65 6</v>
          </cell>
          <cell r="C529" t="str">
            <v xml:space="preserve">DPS CLASE II,3 </v>
          </cell>
          <cell r="D529">
            <v>1224000</v>
          </cell>
          <cell r="E529" t="str">
            <v>un</v>
          </cell>
        </row>
        <row r="530">
          <cell r="A530" t="str">
            <v>V20-C/3+NPE-FS 150</v>
          </cell>
          <cell r="B530" t="str">
            <v>-</v>
          </cell>
          <cell r="C530" t="str">
            <v xml:space="preserve">DPS </v>
          </cell>
          <cell r="D530">
            <v>1546000</v>
          </cell>
          <cell r="E530" t="str">
            <v>un</v>
          </cell>
        </row>
        <row r="531">
          <cell r="A531" t="str">
            <v>V20-C/U1 FS</v>
          </cell>
          <cell r="B531" t="str">
            <v>-</v>
          </cell>
          <cell r="C531" t="str">
            <v xml:space="preserve">ZOCALO 1 POLO SEÑALIZACION </v>
          </cell>
          <cell r="D531" t="str">
            <v>-</v>
          </cell>
          <cell r="E531" t="str">
            <v>un</v>
          </cell>
        </row>
        <row r="532">
          <cell r="A532" t="str">
            <v>V20-C/U-3+NPE/FS</v>
          </cell>
          <cell r="B532" t="str">
            <v>-</v>
          </cell>
          <cell r="C532" t="str">
            <v xml:space="preserve">ZOCALO TRIFASICO+NPE CON </v>
          </cell>
          <cell r="D532" t="str">
            <v>-</v>
          </cell>
          <cell r="E532" t="str">
            <v>un</v>
          </cell>
        </row>
        <row r="533">
          <cell r="A533" t="str">
            <v>V20-C/U-3-FS</v>
          </cell>
          <cell r="B533" t="str">
            <v>-</v>
          </cell>
          <cell r="C533" t="str">
            <v xml:space="preserve">ZOCALO TRIPOLAR CON </v>
          </cell>
          <cell r="D533" t="str">
            <v>-</v>
          </cell>
          <cell r="E533" t="str">
            <v>un</v>
          </cell>
        </row>
        <row r="534">
          <cell r="A534" t="str">
            <v>V20-C/U-4-FS</v>
          </cell>
          <cell r="B534" t="str">
            <v>-</v>
          </cell>
          <cell r="C534" t="str">
            <v>ZOCALO TETRAPOLAR OBO</v>
          </cell>
          <cell r="D534" t="str">
            <v>-</v>
          </cell>
          <cell r="E534" t="str">
            <v>un</v>
          </cell>
        </row>
        <row r="535">
          <cell r="A535" t="str">
            <v>V25-B+C/0 150</v>
          </cell>
          <cell r="B535" t="str">
            <v>5097 08 8</v>
          </cell>
          <cell r="C535" t="str">
            <v>MODULO DPS CLASE I+II,V25-</v>
          </cell>
          <cell r="D535">
            <v>504000</v>
          </cell>
          <cell r="E535" t="str">
            <v>un</v>
          </cell>
        </row>
        <row r="536">
          <cell r="A536" t="str">
            <v>V25-B+C/0 280</v>
          </cell>
          <cell r="B536" t="str">
            <v>5097 05 3</v>
          </cell>
          <cell r="C536" t="str">
            <v>MODULO DPS CLASE I+II V25-</v>
          </cell>
          <cell r="D536">
            <v>484000</v>
          </cell>
          <cell r="E536" t="str">
            <v>un</v>
          </cell>
        </row>
        <row r="537">
          <cell r="A537" t="str">
            <v>V25-B+C/0 320</v>
          </cell>
          <cell r="B537" t="str">
            <v>5097 29 0</v>
          </cell>
          <cell r="C537" t="str">
            <v>MODULO DPS CLASE I+II, V25-</v>
          </cell>
          <cell r="D537">
            <v>531000</v>
          </cell>
          <cell r="E537" t="str">
            <v>un</v>
          </cell>
        </row>
        <row r="538">
          <cell r="A538" t="str">
            <v>V25-B+C/0 385</v>
          </cell>
          <cell r="B538" t="str">
            <v>5097 06 1</v>
          </cell>
          <cell r="C538" t="str">
            <v>MODULO DPS CLASE I+II, V25-</v>
          </cell>
          <cell r="D538">
            <v>504000</v>
          </cell>
          <cell r="E538" t="str">
            <v>un</v>
          </cell>
        </row>
        <row r="539">
          <cell r="A539" t="str">
            <v>V25-B+C/2 150</v>
          </cell>
          <cell r="B539" t="str">
            <v>5094 40 3</v>
          </cell>
          <cell r="C539" t="str">
            <v xml:space="preserve">DPS CLASE I+II,2 </v>
          </cell>
          <cell r="D539">
            <v>1128000</v>
          </cell>
          <cell r="E539" t="str">
            <v>un</v>
          </cell>
        </row>
        <row r="540">
          <cell r="A540" t="str">
            <v>V25-B+C/2 385</v>
          </cell>
          <cell r="B540" t="str">
            <v>5094 43 4</v>
          </cell>
          <cell r="C540" t="str">
            <v xml:space="preserve">DPS CLASE I+II,2 </v>
          </cell>
          <cell r="D540">
            <v>1128000</v>
          </cell>
          <cell r="E540" t="str">
            <v>un</v>
          </cell>
        </row>
        <row r="541">
          <cell r="A541" t="str">
            <v>V25-B+C/2+NPE-FS 150</v>
          </cell>
          <cell r="B541" t="str">
            <v>5094 44 8</v>
          </cell>
          <cell r="C541" t="str">
            <v xml:space="preserve">DPS CLASE I+II,2POLOS+NPE </v>
          </cell>
          <cell r="D541">
            <v>1688000</v>
          </cell>
          <cell r="E541" t="str">
            <v>un</v>
          </cell>
        </row>
        <row r="542">
          <cell r="A542" t="str">
            <v>V25-B+C/3 385</v>
          </cell>
          <cell r="B542" t="str">
            <v>5094 43 7</v>
          </cell>
          <cell r="C542" t="str">
            <v xml:space="preserve">DPS CLASE I+II,3 </v>
          </cell>
          <cell r="D542">
            <v>1690000</v>
          </cell>
          <cell r="E542" t="str">
            <v>un</v>
          </cell>
        </row>
        <row r="543">
          <cell r="A543" t="str">
            <v>V50-B+C/0 150</v>
          </cell>
          <cell r="B543" t="str">
            <v>-</v>
          </cell>
          <cell r="C543" t="str">
            <v>MODULO DPS CLASE I+II,V50-</v>
          </cell>
          <cell r="D543">
            <v>614000</v>
          </cell>
          <cell r="E543" t="str">
            <v>un</v>
          </cell>
        </row>
        <row r="544">
          <cell r="A544" t="str">
            <v>V50-B+C/0 280</v>
          </cell>
          <cell r="B544" t="str">
            <v>5093 72 4</v>
          </cell>
          <cell r="C544" t="str">
            <v>MODULO DPS CLASE I+II,V50-</v>
          </cell>
          <cell r="D544">
            <v>538000</v>
          </cell>
          <cell r="E544" t="str">
            <v>un</v>
          </cell>
        </row>
        <row r="545">
          <cell r="A545" t="str">
            <v>V50-B+C/3 PH 600</v>
          </cell>
          <cell r="B545" t="str">
            <v>5093 62 3</v>
          </cell>
          <cell r="C545" t="str">
            <v xml:space="preserve">DPS CLASE I+II,3 </v>
          </cell>
          <cell r="D545" t="str">
            <v>-</v>
          </cell>
          <cell r="E545" t="str">
            <v>un</v>
          </cell>
        </row>
        <row r="546">
          <cell r="A546" t="str">
            <v>V50-B+C/3+NPE 150</v>
          </cell>
          <cell r="B546" t="str">
            <v>-</v>
          </cell>
          <cell r="C546" t="str">
            <v xml:space="preserve">DPS CLASE I+II,3 </v>
          </cell>
          <cell r="D546">
            <v>2343000</v>
          </cell>
          <cell r="E546" t="str">
            <v>un</v>
          </cell>
        </row>
        <row r="547">
          <cell r="A547" t="str">
            <v>V50-B+C/3+NPE 280</v>
          </cell>
          <cell r="B547" t="str">
            <v>5093 66 2</v>
          </cell>
          <cell r="C547" t="str">
            <v xml:space="preserve">DPS CLASE I+II,3 POLOS+NPE+FS </v>
          </cell>
          <cell r="D547">
            <v>2115000</v>
          </cell>
          <cell r="E547" t="str">
            <v>un</v>
          </cell>
        </row>
        <row r="548">
          <cell r="A548" t="str">
            <v>VB-MDP/10-MD</v>
          </cell>
          <cell r="B548" t="str">
            <v>-</v>
          </cell>
          <cell r="C548" t="str">
            <v>PUENTE DE CONEXIÓN VB-</v>
          </cell>
          <cell r="D548">
            <v>32000</v>
          </cell>
          <cell r="E548" t="str">
            <v>un</v>
          </cell>
        </row>
        <row r="549">
          <cell r="A549" t="str">
            <v>VF 110-ACDC</v>
          </cell>
          <cell r="B549" t="str">
            <v>-</v>
          </cell>
          <cell r="C549" t="str">
            <v>DPS CLASE III, VF 110-AC/DC OBO</v>
          </cell>
          <cell r="D549">
            <v>486000</v>
          </cell>
          <cell r="E549" t="str">
            <v>un</v>
          </cell>
        </row>
        <row r="550">
          <cell r="A550" t="str">
            <v>VF 130 AC</v>
          </cell>
          <cell r="B550" t="str">
            <v>-</v>
          </cell>
          <cell r="C550" t="str">
            <v xml:space="preserve">DPS CLASE </v>
          </cell>
          <cell r="D550" t="str">
            <v>-</v>
          </cell>
          <cell r="E550" t="str">
            <v>un</v>
          </cell>
        </row>
        <row r="551">
          <cell r="A551" t="str">
            <v>VF 230-ACDC</v>
          </cell>
          <cell r="B551" t="str">
            <v>-</v>
          </cell>
          <cell r="C551" t="str">
            <v xml:space="preserve">DPS CLASE </v>
          </cell>
          <cell r="D551">
            <v>486000</v>
          </cell>
          <cell r="E551" t="str">
            <v>un</v>
          </cell>
        </row>
        <row r="552">
          <cell r="A552" t="str">
            <v>VF 24-AC/DC</v>
          </cell>
          <cell r="B552" t="str">
            <v>-</v>
          </cell>
          <cell r="C552" t="str">
            <v>DPS CLASE III, VF 24-AC/DC OBO</v>
          </cell>
          <cell r="D552">
            <v>486000</v>
          </cell>
          <cell r="E552" t="str">
            <v>un</v>
          </cell>
        </row>
        <row r="553">
          <cell r="A553" t="str">
            <v>VF 48-AC/DC</v>
          </cell>
          <cell r="B553" t="str">
            <v>-</v>
          </cell>
          <cell r="C553" t="str">
            <v xml:space="preserve">DPS CLASE III,PROTEC.FINA,48 </v>
          </cell>
          <cell r="D553">
            <v>486000</v>
          </cell>
          <cell r="E553" t="str">
            <v>un</v>
          </cell>
        </row>
        <row r="554">
          <cell r="A554" t="str">
            <v>VF 60-AC/DC</v>
          </cell>
          <cell r="B554" t="str">
            <v>-</v>
          </cell>
          <cell r="C554" t="str">
            <v xml:space="preserve">DPS CLASE III,PROTEC.FINA,60 </v>
          </cell>
          <cell r="D554">
            <v>486000</v>
          </cell>
          <cell r="E554" t="str">
            <v>un</v>
          </cell>
        </row>
        <row r="555">
          <cell r="A555" t="str">
            <v>V-TEC PG11 LGR</v>
          </cell>
          <cell r="B555" t="str">
            <v>-</v>
          </cell>
          <cell r="C555" t="str">
            <v>PRENSAESTOPA PLÁSTICA OBO</v>
          </cell>
          <cell r="D555" t="str">
            <v>-</v>
          </cell>
          <cell r="E555" t="str">
            <v>un</v>
          </cell>
        </row>
        <row r="556">
          <cell r="A556" t="str">
            <v>V-TEC PG11+ LGR</v>
          </cell>
          <cell r="B556" t="str">
            <v>-</v>
          </cell>
          <cell r="C556" t="str">
            <v xml:space="preserve">PRENSAESTOPA PLÁSTICA CON </v>
          </cell>
          <cell r="D556" t="str">
            <v>-</v>
          </cell>
          <cell r="E556" t="str">
            <v>un</v>
          </cell>
        </row>
        <row r="557">
          <cell r="A557" t="str">
            <v>V-TEC PG13 LGR</v>
          </cell>
          <cell r="B557" t="str">
            <v>-</v>
          </cell>
          <cell r="C557" t="str">
            <v>PRENSAESTOPA PLÁSTICA OBO</v>
          </cell>
          <cell r="D557" t="str">
            <v>-</v>
          </cell>
          <cell r="E557" t="str">
            <v>un</v>
          </cell>
        </row>
        <row r="558">
          <cell r="A558" t="str">
            <v>V-TEC PG13.5+ LGR</v>
          </cell>
          <cell r="B558" t="str">
            <v>-</v>
          </cell>
          <cell r="C558" t="str">
            <v xml:space="preserve">PRENSAESTOPA PLÁSTICA CON </v>
          </cell>
          <cell r="D558" t="str">
            <v>-</v>
          </cell>
          <cell r="E558" t="str">
            <v>un</v>
          </cell>
        </row>
        <row r="559">
          <cell r="A559" t="str">
            <v>V-TEC PG16 LGR</v>
          </cell>
          <cell r="B559" t="str">
            <v>-</v>
          </cell>
          <cell r="C559" t="str">
            <v>PRENSAESTOPA PLÁSTICA OBO</v>
          </cell>
          <cell r="D559" t="str">
            <v>-</v>
          </cell>
          <cell r="E559" t="str">
            <v>un</v>
          </cell>
        </row>
        <row r="560">
          <cell r="A560" t="str">
            <v>V-TEC PG16 MS</v>
          </cell>
          <cell r="B560" t="str">
            <v>-</v>
          </cell>
          <cell r="C560" t="str">
            <v xml:space="preserve">PRENSAESTOPA LATON </v>
          </cell>
          <cell r="D560" t="str">
            <v>-</v>
          </cell>
          <cell r="E560" t="str">
            <v>un</v>
          </cell>
        </row>
        <row r="561">
          <cell r="A561" t="str">
            <v>V-TEC PG16+ LGR</v>
          </cell>
          <cell r="B561" t="str">
            <v>-</v>
          </cell>
          <cell r="C561" t="str">
            <v xml:space="preserve">PRENSAESTOPA PLÁSTICA CON </v>
          </cell>
          <cell r="D561" t="str">
            <v>-</v>
          </cell>
          <cell r="E561" t="str">
            <v>un</v>
          </cell>
        </row>
        <row r="562">
          <cell r="A562" t="str">
            <v>V-TEC PG21 LGR</v>
          </cell>
          <cell r="B562" t="str">
            <v>-</v>
          </cell>
          <cell r="C562" t="str">
            <v>PRENSAESTOPA PLÁSTICA OBO</v>
          </cell>
          <cell r="D562" t="str">
            <v>-</v>
          </cell>
          <cell r="E562" t="str">
            <v>un</v>
          </cell>
        </row>
        <row r="563">
          <cell r="A563" t="str">
            <v>V-TEC PG21+ LGR</v>
          </cell>
          <cell r="B563" t="str">
            <v>-</v>
          </cell>
          <cell r="C563" t="str">
            <v xml:space="preserve">PRENSAESTOPA PLÁSTICA CON </v>
          </cell>
          <cell r="D563" t="str">
            <v>-</v>
          </cell>
          <cell r="E563" t="str">
            <v>un</v>
          </cell>
        </row>
        <row r="564">
          <cell r="A564" t="str">
            <v>V-TEC PG29 LGR</v>
          </cell>
          <cell r="B564" t="str">
            <v>-</v>
          </cell>
          <cell r="C564" t="str">
            <v xml:space="preserve">PRENSAESTOPA PLÁSTICA V-TEC </v>
          </cell>
          <cell r="D564" t="str">
            <v>-</v>
          </cell>
          <cell r="E564" t="str">
            <v>un</v>
          </cell>
        </row>
        <row r="565">
          <cell r="A565" t="str">
            <v>V-TEC PG29+ LGR</v>
          </cell>
          <cell r="B565" t="str">
            <v>-</v>
          </cell>
          <cell r="C565" t="str">
            <v xml:space="preserve">PRENSAESTOPA PLÁSTICA CON </v>
          </cell>
          <cell r="D565" t="str">
            <v>-</v>
          </cell>
          <cell r="E565" t="str">
            <v>un</v>
          </cell>
        </row>
        <row r="566">
          <cell r="A566" t="str">
            <v>V-TEC PG36+ LGR</v>
          </cell>
          <cell r="B566" t="str">
            <v>-</v>
          </cell>
          <cell r="C566" t="str">
            <v xml:space="preserve">PRENSAESTOPA PLÁSTICA CON </v>
          </cell>
          <cell r="D566" t="str">
            <v>-</v>
          </cell>
          <cell r="E566" t="str">
            <v>un</v>
          </cell>
        </row>
        <row r="567">
          <cell r="A567" t="str">
            <v>V-TEC PG42+ LGR</v>
          </cell>
          <cell r="B567" t="str">
            <v>-</v>
          </cell>
          <cell r="C567" t="str">
            <v xml:space="preserve">PRENSAESTOPA PLÁSTICA CON </v>
          </cell>
          <cell r="D567" t="str">
            <v>-</v>
          </cell>
          <cell r="E567" t="str">
            <v>un</v>
          </cell>
        </row>
        <row r="568">
          <cell r="A568" t="str">
            <v>V-TEC PG48+ LGR</v>
          </cell>
          <cell r="B568" t="str">
            <v>-</v>
          </cell>
          <cell r="C568" t="str">
            <v xml:space="preserve">PRENSAESTOPA PLÁSTICA CON </v>
          </cell>
          <cell r="D568" t="str">
            <v>-</v>
          </cell>
          <cell r="E568" t="str">
            <v>un</v>
          </cell>
        </row>
        <row r="569">
          <cell r="A569" t="str">
            <v>V-TEC PG7+ LGR</v>
          </cell>
          <cell r="B569" t="str">
            <v>-</v>
          </cell>
          <cell r="C569" t="str">
            <v xml:space="preserve">PRENSAESTOPA PLÁSTICA CON </v>
          </cell>
          <cell r="D569" t="str">
            <v>-</v>
          </cell>
          <cell r="E569" t="str">
            <v>un</v>
          </cell>
        </row>
        <row r="570">
          <cell r="A570" t="str">
            <v>V-TEC PG9 MS</v>
          </cell>
          <cell r="B570" t="str">
            <v>-</v>
          </cell>
          <cell r="C570" t="str">
            <v xml:space="preserve">PRENSAESTOPA LATON </v>
          </cell>
          <cell r="D570" t="str">
            <v>-</v>
          </cell>
          <cell r="E570" t="str">
            <v>un</v>
          </cell>
        </row>
        <row r="571">
          <cell r="A571" t="str">
            <v>V-TEC PG9+ LGR</v>
          </cell>
          <cell r="B571" t="str">
            <v>-</v>
          </cell>
          <cell r="C571" t="str">
            <v xml:space="preserve">PRENSAESTOPA PLÁSTICA CON </v>
          </cell>
          <cell r="D571" t="str">
            <v>-</v>
          </cell>
          <cell r="E571" t="str">
            <v>un</v>
          </cell>
        </row>
        <row r="572">
          <cell r="A572" t="str">
            <v>V-TEC VM16 MS</v>
          </cell>
          <cell r="B572" t="str">
            <v>-</v>
          </cell>
          <cell r="C572" t="str">
            <v>PRENSAESTOPA PLÁSTICA OBO</v>
          </cell>
          <cell r="D572" t="str">
            <v>-</v>
          </cell>
          <cell r="E572" t="str">
            <v>un</v>
          </cell>
        </row>
        <row r="573">
          <cell r="A573" t="str">
            <v>V-TEC VM16 SGR</v>
          </cell>
          <cell r="B573" t="str">
            <v>-</v>
          </cell>
          <cell r="C573" t="str">
            <v>PRENSAESTOPA PLÁSTICA OBO</v>
          </cell>
          <cell r="D573" t="str">
            <v>-</v>
          </cell>
          <cell r="E573" t="str">
            <v>un</v>
          </cell>
        </row>
        <row r="574">
          <cell r="A574" t="str">
            <v>V-TEC VM16+ LGR</v>
          </cell>
          <cell r="B574" t="str">
            <v>-</v>
          </cell>
          <cell r="C574" t="str">
            <v>PRENSAESTOPA CON CONTRA-</v>
          </cell>
          <cell r="D574" t="str">
            <v>-</v>
          </cell>
          <cell r="E574" t="str">
            <v>un</v>
          </cell>
        </row>
        <row r="575">
          <cell r="A575" t="str">
            <v>V-TEC VM20+ LGR</v>
          </cell>
          <cell r="B575" t="str">
            <v>-</v>
          </cell>
          <cell r="C575" t="str">
            <v>PRENSAESTOPA CON CONTRA-</v>
          </cell>
          <cell r="D575" t="str">
            <v>-</v>
          </cell>
          <cell r="E575" t="str">
            <v>un</v>
          </cell>
        </row>
        <row r="576">
          <cell r="A576" t="str">
            <v>V-TEC VM25+ LGR</v>
          </cell>
          <cell r="B576" t="str">
            <v>-</v>
          </cell>
          <cell r="C576" t="str">
            <v>PRENSAESTOPA CON CONTRA-</v>
          </cell>
          <cell r="D576" t="str">
            <v>-</v>
          </cell>
          <cell r="E576" t="str">
            <v>un</v>
          </cell>
        </row>
        <row r="577">
          <cell r="A577" t="str">
            <v>WDK/HA60110CW</v>
          </cell>
          <cell r="B577" t="str">
            <v>-</v>
          </cell>
          <cell r="C577" t="str">
            <v>TAPA FINAL</v>
          </cell>
          <cell r="D577" t="str">
            <v>-</v>
          </cell>
          <cell r="E577" t="str">
            <v>un</v>
          </cell>
        </row>
        <row r="578">
          <cell r="A578" t="str">
            <v>WDK/HE60110RW</v>
          </cell>
          <cell r="B578" t="str">
            <v>-</v>
          </cell>
          <cell r="C578" t="str">
            <v xml:space="preserve">TAPA FINAL CERRAR CANALES </v>
          </cell>
          <cell r="D578" t="str">
            <v>-</v>
          </cell>
          <cell r="E578" t="str">
            <v>un</v>
          </cell>
        </row>
        <row r="579">
          <cell r="A579" t="str">
            <v>WDK/HI60090</v>
          </cell>
          <cell r="B579" t="str">
            <v>-</v>
          </cell>
          <cell r="C579" t="str">
            <v xml:space="preserve">CURVA INTERNA DE 90° </v>
          </cell>
          <cell r="D579" t="str">
            <v>-</v>
          </cell>
          <cell r="E579" t="str">
            <v>un</v>
          </cell>
        </row>
        <row r="580">
          <cell r="A580" t="str">
            <v>WDK/HS60110</v>
          </cell>
          <cell r="B580" t="str">
            <v>-</v>
          </cell>
          <cell r="C580" t="str">
            <v xml:space="preserve">EMBELLECEDOR DE UNION TIPO </v>
          </cell>
          <cell r="D580" t="str">
            <v>-</v>
          </cell>
          <cell r="E580" t="str">
            <v>un</v>
          </cell>
        </row>
        <row r="581">
          <cell r="A581" t="str">
            <v>WDK40090</v>
          </cell>
          <cell r="B581" t="str">
            <v>-</v>
          </cell>
          <cell r="C581" t="str">
            <v xml:space="preserve">CANAL CON TAPA PVC 40x90mm </v>
          </cell>
          <cell r="D581" t="str">
            <v>-</v>
          </cell>
          <cell r="E581" t="str">
            <v>un</v>
          </cell>
        </row>
        <row r="582">
          <cell r="A582" t="str">
            <v>WKV 60 FS</v>
          </cell>
          <cell r="B582" t="str">
            <v>-</v>
          </cell>
          <cell r="C582" t="str">
            <v xml:space="preserve">UNIÓN CURVA </v>
          </cell>
          <cell r="D582" t="str">
            <v>-</v>
          </cell>
          <cell r="E582" t="str">
            <v>un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ADE"/>
      <sheetName val="PPTO"/>
      <sheetName val="MATERIALES"/>
      <sheetName val="EQUIPOS"/>
      <sheetName val="TRANSPORTES"/>
      <sheetName val="MANO DE OBRA"/>
      <sheetName val="RECARGO PRESTACIONAL"/>
      <sheetName val="APU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Desplegables"/>
      <sheetName val="APU"/>
      <sheetName val="Inventario"/>
    </sheetNames>
    <sheetDataSet>
      <sheetData sheetId="0" refreshError="1">
        <row r="2">
          <cell r="A2" t="str">
            <v>un</v>
          </cell>
        </row>
        <row r="3">
          <cell r="A3" t="str">
            <v>car</v>
          </cell>
        </row>
        <row r="4">
          <cell r="A4" t="str">
            <v>rl</v>
          </cell>
        </row>
        <row r="5">
          <cell r="A5" t="str">
            <v>plg</v>
          </cell>
        </row>
        <row r="6">
          <cell r="A6" t="str">
            <v>bot</v>
          </cell>
        </row>
        <row r="7">
          <cell r="A7" t="str">
            <v>bto</v>
          </cell>
        </row>
        <row r="8">
          <cell r="A8" t="str">
            <v>can</v>
          </cell>
        </row>
        <row r="9">
          <cell r="A9" t="str">
            <v>lm</v>
          </cell>
        </row>
        <row r="10">
          <cell r="A10" t="str">
            <v>vj</v>
          </cell>
        </row>
        <row r="11">
          <cell r="A11" t="str">
            <v>mm</v>
          </cell>
        </row>
        <row r="12">
          <cell r="A12" t="str">
            <v>cm</v>
          </cell>
        </row>
        <row r="13">
          <cell r="A13" t="str">
            <v>m</v>
          </cell>
        </row>
        <row r="14">
          <cell r="A14" t="str">
            <v>in</v>
          </cell>
        </row>
        <row r="15">
          <cell r="A15" t="str">
            <v>ft</v>
          </cell>
        </row>
        <row r="16">
          <cell r="A16" t="str">
            <v>m2</v>
          </cell>
        </row>
        <row r="17">
          <cell r="A17" t="str">
            <v>ft2</v>
          </cell>
        </row>
        <row r="18">
          <cell r="A18" t="str">
            <v>m3</v>
          </cell>
        </row>
        <row r="19">
          <cell r="A19" t="str">
            <v>in3</v>
          </cell>
        </row>
        <row r="20">
          <cell r="A20" t="str">
            <v>ft3</v>
          </cell>
        </row>
        <row r="21">
          <cell r="A21" t="str">
            <v>m</v>
          </cell>
        </row>
        <row r="22">
          <cell r="A22" t="str">
            <v>l</v>
          </cell>
        </row>
        <row r="23">
          <cell r="A23" t="str">
            <v>qt</v>
          </cell>
        </row>
        <row r="24">
          <cell r="A24" t="str">
            <v>gal</v>
          </cell>
        </row>
        <row r="25">
          <cell r="A25" t="str">
            <v>brr</v>
          </cell>
        </row>
        <row r="26">
          <cell r="A26" t="str">
            <v>g</v>
          </cell>
        </row>
        <row r="27">
          <cell r="A27" t="str">
            <v>kg</v>
          </cell>
        </row>
        <row r="28">
          <cell r="A28" t="str">
            <v>t</v>
          </cell>
        </row>
        <row r="29">
          <cell r="A29" t="str">
            <v>lb</v>
          </cell>
        </row>
        <row r="30">
          <cell r="A30" t="str">
            <v>glb</v>
          </cell>
        </row>
        <row r="31">
          <cell r="A31" t="str">
            <v>%</v>
          </cell>
        </row>
        <row r="32">
          <cell r="A32" t="str">
            <v>jr</v>
          </cell>
        </row>
        <row r="33">
          <cell r="A33" t="str">
            <v>sem</v>
          </cell>
        </row>
        <row r="34">
          <cell r="A34" t="str">
            <v>mes</v>
          </cell>
        </row>
        <row r="35">
          <cell r="A35" t="str">
            <v>min</v>
          </cell>
        </row>
        <row r="36">
          <cell r="A36" t="str">
            <v>h</v>
          </cell>
        </row>
        <row r="37">
          <cell r="A37" t="str">
            <v>d</v>
          </cell>
        </row>
        <row r="38">
          <cell r="A38" t="str">
            <v>XXX</v>
          </cell>
        </row>
        <row r="39">
          <cell r="A39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26DC-B6A1-4DB1-AC2C-1B70BD95A4C9}">
  <sheetPr filterMode="1"/>
  <dimension ref="A1:H75"/>
  <sheetViews>
    <sheetView tabSelected="1" topLeftCell="C1" zoomScale="115" zoomScaleNormal="115" zoomScaleSheetLayoutView="100" workbookViewId="0">
      <selection activeCell="C13" sqref="C13:G13"/>
    </sheetView>
  </sheetViews>
  <sheetFormatPr baseColWidth="10" defaultColWidth="11.44140625" defaultRowHeight="11.4" x14ac:dyDescent="0.25"/>
  <cols>
    <col min="1" max="1" width="3.6640625" style="1" customWidth="1"/>
    <col min="2" max="2" width="17.33203125" style="2" customWidth="1"/>
    <col min="3" max="3" width="75.6640625" style="2" customWidth="1"/>
    <col min="4" max="4" width="11" style="3" customWidth="1"/>
    <col min="5" max="5" width="16.44140625" style="4" customWidth="1"/>
    <col min="6" max="6" width="23.33203125" style="5" customWidth="1"/>
    <col min="7" max="7" width="28.33203125" style="5" customWidth="1"/>
    <col min="8" max="8" width="23.44140625" style="6" customWidth="1"/>
    <col min="9" max="16384" width="11.44140625" style="1"/>
  </cols>
  <sheetData>
    <row r="1" spans="1:7" s="6" customFormat="1" ht="25.5" customHeight="1" x14ac:dyDescent="0.25">
      <c r="A1" s="1"/>
      <c r="B1" s="2"/>
      <c r="C1" s="2"/>
      <c r="D1" s="3"/>
      <c r="E1" s="4"/>
      <c r="F1" s="5"/>
      <c r="G1" s="5"/>
    </row>
    <row r="2" spans="1:7" s="6" customFormat="1" ht="25.5" customHeight="1" x14ac:dyDescent="0.25">
      <c r="A2" s="1"/>
      <c r="B2" s="2"/>
      <c r="C2" s="2"/>
      <c r="D2" s="3"/>
      <c r="E2" s="4"/>
      <c r="F2" s="5"/>
      <c r="G2" s="5"/>
    </row>
    <row r="3" spans="1:7" s="6" customFormat="1" ht="12" x14ac:dyDescent="0.25">
      <c r="A3" s="1"/>
      <c r="B3" s="84" t="s">
        <v>0</v>
      </c>
      <c r="C3" s="84"/>
      <c r="D3" s="84"/>
      <c r="E3" s="84"/>
      <c r="F3" s="84"/>
      <c r="G3" s="84"/>
    </row>
    <row r="4" spans="1:7" s="6" customFormat="1" ht="12" x14ac:dyDescent="0.25">
      <c r="A4" s="1"/>
      <c r="B4" s="85"/>
      <c r="C4" s="86"/>
      <c r="D4" s="85"/>
      <c r="E4" s="41"/>
      <c r="F4" s="42"/>
      <c r="G4" s="42"/>
    </row>
    <row r="5" spans="1:7" s="6" customFormat="1" ht="12" x14ac:dyDescent="0.25">
      <c r="A5" s="1"/>
      <c r="B5" s="87" t="s">
        <v>1</v>
      </c>
      <c r="C5" s="87"/>
      <c r="D5" s="87"/>
      <c r="E5" s="87"/>
      <c r="F5" s="87"/>
      <c r="G5" s="87"/>
    </row>
    <row r="6" spans="1:7" s="6" customFormat="1" ht="12.6" thickBot="1" x14ac:dyDescent="0.3">
      <c r="A6" s="1"/>
      <c r="B6" s="88"/>
      <c r="C6" s="89"/>
      <c r="D6" s="88"/>
      <c r="E6" s="43"/>
      <c r="F6" s="44"/>
      <c r="G6" s="44"/>
    </row>
    <row r="7" spans="1:7" s="6" customFormat="1" ht="20.100000000000001" customHeight="1" thickTop="1" thickBot="1" x14ac:dyDescent="0.3">
      <c r="A7" s="1"/>
      <c r="B7" s="90" t="s">
        <v>2</v>
      </c>
      <c r="C7" s="90"/>
      <c r="D7" s="90"/>
      <c r="E7" s="79"/>
      <c r="F7" s="80"/>
      <c r="G7" s="80"/>
    </row>
    <row r="8" spans="1:7" s="6" customFormat="1" ht="12.6" thickTop="1" x14ac:dyDescent="0.25">
      <c r="A8" s="1"/>
      <c r="B8" s="32"/>
      <c r="C8" s="33"/>
      <c r="D8" s="32"/>
      <c r="E8" s="7"/>
      <c r="F8" s="8"/>
      <c r="G8" s="8"/>
    </row>
    <row r="9" spans="1:7" s="6" customFormat="1" ht="12" x14ac:dyDescent="0.25">
      <c r="A9" s="1"/>
      <c r="B9" s="34"/>
      <c r="C9" s="35"/>
      <c r="D9" s="34"/>
      <c r="E9" s="9"/>
      <c r="F9" s="10"/>
      <c r="G9" s="10"/>
    </row>
    <row r="10" spans="1:7" s="6" customFormat="1" ht="24" x14ac:dyDescent="0.25">
      <c r="A10" s="1"/>
      <c r="B10" s="91" t="s">
        <v>3</v>
      </c>
      <c r="C10" s="92" t="s">
        <v>4</v>
      </c>
      <c r="D10" s="92"/>
      <c r="E10" s="92"/>
      <c r="F10" s="92"/>
      <c r="G10" s="92"/>
    </row>
    <row r="11" spans="1:7" s="6" customFormat="1" ht="12" x14ac:dyDescent="0.25">
      <c r="A11" s="1"/>
      <c r="B11" s="91"/>
      <c r="C11" s="93"/>
      <c r="D11" s="94"/>
      <c r="E11" s="45"/>
      <c r="F11" s="46"/>
      <c r="G11" s="46"/>
    </row>
    <row r="12" spans="1:7" s="6" customFormat="1" ht="12" x14ac:dyDescent="0.25">
      <c r="A12" s="32"/>
      <c r="B12" s="91"/>
      <c r="C12" s="93"/>
      <c r="D12" s="1"/>
      <c r="E12" s="7"/>
      <c r="F12" s="11"/>
      <c r="G12" s="12"/>
    </row>
    <row r="13" spans="1:7" s="6" customFormat="1" ht="24" x14ac:dyDescent="0.25">
      <c r="A13" s="1"/>
      <c r="B13" s="91" t="s">
        <v>5</v>
      </c>
      <c r="C13" s="77"/>
      <c r="D13" s="78"/>
      <c r="E13" s="78"/>
      <c r="F13" s="78"/>
      <c r="G13" s="78"/>
    </row>
    <row r="14" spans="1:7" s="6" customFormat="1" ht="12.6" thickBot="1" x14ac:dyDescent="0.3">
      <c r="A14" s="32"/>
      <c r="B14" s="32"/>
      <c r="C14" s="28"/>
      <c r="D14" s="5"/>
      <c r="F14" s="5"/>
      <c r="G14" s="5"/>
    </row>
    <row r="15" spans="1:7" s="6" customFormat="1" ht="19.5" customHeight="1" thickTop="1" thickBot="1" x14ac:dyDescent="0.3">
      <c r="A15" s="1"/>
      <c r="B15" s="90" t="s">
        <v>27</v>
      </c>
      <c r="C15" s="95"/>
      <c r="D15" s="96"/>
      <c r="E15" s="64"/>
      <c r="F15" s="65"/>
      <c r="G15" s="66"/>
    </row>
    <row r="16" spans="1:7" ht="12.6" thickTop="1" x14ac:dyDescent="0.25">
      <c r="B16" s="13" t="s">
        <v>32</v>
      </c>
      <c r="C16" s="29" t="s">
        <v>6</v>
      </c>
      <c r="D16" s="13" t="s">
        <v>7</v>
      </c>
      <c r="E16" s="14" t="s">
        <v>8</v>
      </c>
      <c r="F16" s="15" t="s">
        <v>9</v>
      </c>
      <c r="G16" s="15" t="s">
        <v>10</v>
      </c>
    </row>
    <row r="17" spans="2:7" x14ac:dyDescent="0.25">
      <c r="B17" s="97">
        <v>1</v>
      </c>
      <c r="C17" s="16" t="s">
        <v>28</v>
      </c>
      <c r="D17" s="98" t="s">
        <v>11</v>
      </c>
      <c r="E17" s="17">
        <v>1</v>
      </c>
      <c r="F17" s="82"/>
      <c r="G17" s="47">
        <f>+ROUND(F17*E17,0)</f>
        <v>0</v>
      </c>
    </row>
    <row r="18" spans="2:7" ht="12" x14ac:dyDescent="0.25">
      <c r="B18" s="99" t="s">
        <v>12</v>
      </c>
      <c r="C18" s="100"/>
      <c r="D18" s="100"/>
      <c r="E18" s="100"/>
      <c r="F18" s="101"/>
      <c r="G18" s="48" t="str">
        <f>IF(F17="","",SUM(G17:G17))</f>
        <v/>
      </c>
    </row>
    <row r="19" spans="2:7" ht="12.6" thickBot="1" x14ac:dyDescent="0.3">
      <c r="B19" s="69"/>
      <c r="C19" s="69"/>
      <c r="D19" s="69"/>
      <c r="E19" s="21"/>
      <c r="F19" s="22"/>
      <c r="G19" s="22"/>
    </row>
    <row r="20" spans="2:7" ht="20.100000000000001" customHeight="1" thickTop="1" thickBot="1" x14ac:dyDescent="0.3">
      <c r="B20" s="90" t="s">
        <v>13</v>
      </c>
      <c r="C20" s="95"/>
      <c r="D20" s="96"/>
      <c r="E20" s="64"/>
      <c r="F20" s="65"/>
      <c r="G20" s="66"/>
    </row>
    <row r="21" spans="2:7" ht="18.75" customHeight="1" thickTop="1" x14ac:dyDescent="0.25">
      <c r="B21" s="13" t="s">
        <v>32</v>
      </c>
      <c r="C21" s="29" t="s">
        <v>6</v>
      </c>
      <c r="D21" s="13" t="s">
        <v>7</v>
      </c>
      <c r="E21" s="14" t="s">
        <v>14</v>
      </c>
      <c r="F21" s="15" t="s">
        <v>9</v>
      </c>
      <c r="G21" s="15" t="s">
        <v>10</v>
      </c>
    </row>
    <row r="22" spans="2:7" x14ac:dyDescent="0.25">
      <c r="B22" s="97">
        <v>1</v>
      </c>
      <c r="C22" s="16" t="s">
        <v>13</v>
      </c>
      <c r="D22" s="98" t="s">
        <v>11</v>
      </c>
      <c r="E22" s="17">
        <v>1</v>
      </c>
      <c r="F22" s="82"/>
      <c r="G22" s="47">
        <f>+ROUND(F22*E22,0)</f>
        <v>0</v>
      </c>
    </row>
    <row r="23" spans="2:7" ht="12" x14ac:dyDescent="0.25">
      <c r="B23" s="102" t="s">
        <v>12</v>
      </c>
      <c r="C23" s="102"/>
      <c r="D23" s="102"/>
      <c r="E23" s="102"/>
      <c r="F23" s="102"/>
      <c r="G23" s="48" t="str">
        <f>IF(F22="","",SUM(G22:G22))</f>
        <v/>
      </c>
    </row>
    <row r="24" spans="2:7" ht="12" x14ac:dyDescent="0.25">
      <c r="B24" s="20"/>
      <c r="C24" s="30"/>
      <c r="D24" s="20"/>
      <c r="E24" s="21"/>
      <c r="F24" s="22"/>
      <c r="G24" s="22"/>
    </row>
    <row r="25" spans="2:7" ht="12" x14ac:dyDescent="0.25">
      <c r="B25" s="103" t="s">
        <v>29</v>
      </c>
      <c r="C25" s="104"/>
      <c r="D25" s="103"/>
      <c r="E25" s="62"/>
      <c r="F25" s="63"/>
      <c r="G25" s="48" t="str">
        <f>IF(AND(F17="",F22=""),"",+G18)</f>
        <v/>
      </c>
    </row>
    <row r="26" spans="2:7" x14ac:dyDescent="0.2">
      <c r="B26" s="105"/>
      <c r="C26" s="106"/>
      <c r="D26" s="105"/>
      <c r="E26" s="49"/>
      <c r="F26" s="50"/>
      <c r="G26" s="50"/>
    </row>
    <row r="27" spans="2:7" ht="12" x14ac:dyDescent="0.25">
      <c r="B27" s="107" t="s">
        <v>15</v>
      </c>
      <c r="C27" s="107"/>
      <c r="D27" s="107"/>
      <c r="E27" s="107"/>
      <c r="F27" s="81">
        <v>0</v>
      </c>
      <c r="G27" s="48" t="str">
        <f>IF(AND(F17="",F22="",F27=0),"",ROUND(G25*F27,0))</f>
        <v/>
      </c>
    </row>
    <row r="28" spans="2:7" ht="12" x14ac:dyDescent="0.25">
      <c r="B28" s="108"/>
      <c r="C28" s="109"/>
      <c r="D28" s="108"/>
      <c r="E28" s="52"/>
      <c r="F28" s="53"/>
      <c r="G28" s="53"/>
    </row>
    <row r="29" spans="2:7" ht="12" x14ac:dyDescent="0.25">
      <c r="B29" s="110" t="s">
        <v>13</v>
      </c>
      <c r="C29" s="110"/>
      <c r="D29" s="110"/>
      <c r="E29" s="110"/>
      <c r="F29" s="110"/>
      <c r="G29" s="48" t="str">
        <f>IF(AND(F17="",F22=""),"",+G23)</f>
        <v/>
      </c>
    </row>
    <row r="30" spans="2:7" ht="12" x14ac:dyDescent="0.25">
      <c r="B30" s="108"/>
      <c r="C30" s="109"/>
      <c r="D30" s="108"/>
      <c r="E30" s="52"/>
      <c r="F30" s="53"/>
      <c r="G30" s="53"/>
    </row>
    <row r="31" spans="2:7" ht="12.75" customHeight="1" x14ac:dyDescent="0.25">
      <c r="B31" s="110" t="s">
        <v>16</v>
      </c>
      <c r="C31" s="110"/>
      <c r="D31" s="110"/>
      <c r="E31" s="110"/>
      <c r="F31" s="51">
        <v>0.19</v>
      </c>
      <c r="G31" s="48" t="str">
        <f>IF(AND(F17="",F22=""),"",ROUND(G29*F31,0))</f>
        <v/>
      </c>
    </row>
    <row r="32" spans="2:7" ht="12" x14ac:dyDescent="0.25">
      <c r="B32" s="111"/>
      <c r="C32" s="112"/>
      <c r="D32" s="54"/>
      <c r="E32" s="55"/>
      <c r="F32" s="53"/>
      <c r="G32" s="53"/>
    </row>
    <row r="33" spans="2:8" ht="20.100000000000001" customHeight="1" x14ac:dyDescent="0.25">
      <c r="B33" s="113" t="s">
        <v>30</v>
      </c>
      <c r="C33" s="114"/>
      <c r="D33" s="113"/>
      <c r="E33" s="67"/>
      <c r="F33" s="68"/>
      <c r="G33" s="56" t="str">
        <f>IF(AND(F17="",F22="",F27=0),"",G25+G27+G29+G31)</f>
        <v/>
      </c>
    </row>
    <row r="34" spans="2:8" ht="12" thickBot="1" x14ac:dyDescent="0.25">
      <c r="F34" s="23"/>
      <c r="G34" s="24"/>
    </row>
    <row r="35" spans="2:8" ht="20.100000000000001" customHeight="1" thickTop="1" thickBot="1" x14ac:dyDescent="0.3">
      <c r="B35" s="90" t="s">
        <v>17</v>
      </c>
      <c r="C35" s="95"/>
      <c r="D35" s="96"/>
      <c r="E35" s="64"/>
      <c r="F35" s="65"/>
      <c r="G35" s="66"/>
    </row>
    <row r="36" spans="2:8" s="36" customFormat="1" ht="18" customHeight="1" thickTop="1" x14ac:dyDescent="0.25">
      <c r="B36" s="13" t="s">
        <v>32</v>
      </c>
      <c r="C36" s="29" t="s">
        <v>6</v>
      </c>
      <c r="D36" s="13" t="s">
        <v>7</v>
      </c>
      <c r="E36" s="14" t="s">
        <v>14</v>
      </c>
      <c r="F36" s="15" t="s">
        <v>9</v>
      </c>
      <c r="G36" s="15" t="s">
        <v>10</v>
      </c>
      <c r="H36" s="4"/>
    </row>
    <row r="37" spans="2:8" x14ac:dyDescent="0.25">
      <c r="B37" s="97">
        <v>1</v>
      </c>
      <c r="C37" s="18" t="s">
        <v>18</v>
      </c>
      <c r="D37" s="98" t="s">
        <v>11</v>
      </c>
      <c r="E37" s="17">
        <v>1</v>
      </c>
      <c r="F37" s="82"/>
      <c r="G37" s="47">
        <f>+ROUND(F37*E37,0)</f>
        <v>0</v>
      </c>
    </row>
    <row r="38" spans="2:8" x14ac:dyDescent="0.2">
      <c r="B38" s="57"/>
      <c r="C38" s="58"/>
      <c r="D38" s="57"/>
      <c r="E38" s="59"/>
      <c r="F38" s="60"/>
      <c r="G38" s="60"/>
    </row>
    <row r="39" spans="2:8" ht="12.75" customHeight="1" x14ac:dyDescent="0.25">
      <c r="B39" s="103" t="s">
        <v>19</v>
      </c>
      <c r="C39" s="104"/>
      <c r="D39" s="103"/>
      <c r="E39" s="62"/>
      <c r="F39" s="63"/>
      <c r="G39" s="48" t="str">
        <f>IF(F37="","",SUM(G37:G37))</f>
        <v/>
      </c>
    </row>
    <row r="40" spans="2:8" x14ac:dyDescent="0.2">
      <c r="B40" s="105"/>
      <c r="C40" s="115"/>
      <c r="D40" s="105"/>
      <c r="E40" s="49"/>
      <c r="F40" s="50"/>
      <c r="G40" s="50"/>
    </row>
    <row r="41" spans="2:8" ht="12" x14ac:dyDescent="0.25">
      <c r="B41" s="107" t="s">
        <v>20</v>
      </c>
      <c r="C41" s="107"/>
      <c r="D41" s="107"/>
      <c r="E41" s="107"/>
      <c r="F41" s="81">
        <v>0</v>
      </c>
      <c r="G41" s="48" t="str">
        <f>IF(AND(F37="",F41=0),"",ROUND(G39*F41,0))</f>
        <v/>
      </c>
    </row>
    <row r="42" spans="2:8" ht="12" x14ac:dyDescent="0.25">
      <c r="B42" s="108"/>
      <c r="C42" s="112"/>
      <c r="D42" s="108"/>
      <c r="E42" s="52"/>
      <c r="F42" s="53"/>
      <c r="G42" s="53"/>
    </row>
    <row r="43" spans="2:8" ht="20.100000000000001" customHeight="1" x14ac:dyDescent="0.25">
      <c r="B43" s="113" t="s">
        <v>21</v>
      </c>
      <c r="C43" s="114"/>
      <c r="D43" s="113"/>
      <c r="E43" s="67"/>
      <c r="F43" s="68"/>
      <c r="G43" s="56" t="str">
        <f>IF(AND(F37="",F41=0),"",SUM(G39,G41))</f>
        <v/>
      </c>
    </row>
    <row r="44" spans="2:8" ht="12.6" thickBot="1" x14ac:dyDescent="0.3">
      <c r="B44" s="25"/>
      <c r="C44" s="30"/>
      <c r="D44" s="26"/>
      <c r="E44" s="9"/>
      <c r="F44" s="27"/>
    </row>
    <row r="45" spans="2:8" ht="20.100000000000001" customHeight="1" thickTop="1" thickBot="1" x14ac:dyDescent="0.3">
      <c r="B45" s="90" t="s">
        <v>26</v>
      </c>
      <c r="C45" s="95"/>
      <c r="D45" s="96"/>
      <c r="E45" s="64"/>
      <c r="F45" s="65"/>
      <c r="G45" s="66"/>
    </row>
    <row r="46" spans="2:8" ht="12.6" thickTop="1" x14ac:dyDescent="0.25">
      <c r="B46" s="25"/>
      <c r="C46" s="30"/>
      <c r="D46" s="26"/>
      <c r="E46" s="9"/>
      <c r="F46" s="27"/>
    </row>
    <row r="47" spans="2:8" ht="27" customHeight="1" x14ac:dyDescent="0.25">
      <c r="B47" s="13" t="s">
        <v>32</v>
      </c>
      <c r="C47" s="29" t="s">
        <v>6</v>
      </c>
      <c r="D47" s="13" t="s">
        <v>7</v>
      </c>
      <c r="E47" s="14" t="s">
        <v>14</v>
      </c>
      <c r="F47" s="15" t="s">
        <v>22</v>
      </c>
      <c r="G47" s="15" t="s">
        <v>10</v>
      </c>
    </row>
    <row r="48" spans="2:8" x14ac:dyDescent="0.25">
      <c r="B48" s="97">
        <v>1</v>
      </c>
      <c r="C48" s="16" t="s">
        <v>23</v>
      </c>
      <c r="D48" s="98" t="s">
        <v>11</v>
      </c>
      <c r="E48" s="17">
        <v>1</v>
      </c>
      <c r="F48" s="82"/>
      <c r="G48" s="47">
        <f>+ROUND(F48*E48,0)</f>
        <v>0</v>
      </c>
    </row>
    <row r="49" spans="1:8" ht="12" x14ac:dyDescent="0.25">
      <c r="B49" s="102" t="s">
        <v>12</v>
      </c>
      <c r="C49" s="116"/>
      <c r="D49" s="102"/>
      <c r="E49" s="75"/>
      <c r="F49" s="76"/>
      <c r="G49" s="48" t="str">
        <f>IF(F48="","",SUM(G48:G48))</f>
        <v/>
      </c>
    </row>
    <row r="50" spans="1:8" ht="12" x14ac:dyDescent="0.25">
      <c r="B50" s="19"/>
      <c r="C50" s="19"/>
      <c r="D50" s="19"/>
      <c r="E50" s="19"/>
      <c r="F50" s="19"/>
      <c r="G50" s="19"/>
    </row>
    <row r="51" spans="1:8" s="36" customFormat="1" ht="12" x14ac:dyDescent="0.25">
      <c r="B51" s="13" t="s">
        <v>32</v>
      </c>
      <c r="C51" s="29" t="s">
        <v>6</v>
      </c>
      <c r="D51" s="13" t="s">
        <v>7</v>
      </c>
      <c r="E51" s="14" t="s">
        <v>14</v>
      </c>
      <c r="F51" s="15" t="s">
        <v>9</v>
      </c>
      <c r="G51" s="15" t="s">
        <v>10</v>
      </c>
      <c r="H51" s="4"/>
    </row>
    <row r="52" spans="1:8" ht="105.75" customHeight="1" x14ac:dyDescent="0.25">
      <c r="B52" s="37">
        <v>1</v>
      </c>
      <c r="C52" s="38" t="s">
        <v>24</v>
      </c>
      <c r="D52" s="39" t="s">
        <v>11</v>
      </c>
      <c r="E52" s="40">
        <v>1</v>
      </c>
      <c r="F52" s="83"/>
      <c r="G52" s="47">
        <f>+ROUND(F52*E52,0)</f>
        <v>0</v>
      </c>
    </row>
    <row r="53" spans="1:8" ht="12" x14ac:dyDescent="0.25">
      <c r="B53" s="103" t="s">
        <v>12</v>
      </c>
      <c r="C53" s="104"/>
      <c r="D53" s="103"/>
      <c r="E53" s="62"/>
      <c r="F53" s="63"/>
      <c r="G53" s="48" t="str">
        <f>IF(F52="","",+G52)</f>
        <v/>
      </c>
    </row>
    <row r="54" spans="1:8" x14ac:dyDescent="0.2">
      <c r="B54" s="105"/>
      <c r="C54" s="115"/>
      <c r="D54" s="105"/>
      <c r="E54" s="49"/>
      <c r="F54" s="50"/>
      <c r="G54" s="50"/>
    </row>
    <row r="55" spans="1:8" ht="12" x14ac:dyDescent="0.25">
      <c r="B55" s="107" t="s">
        <v>20</v>
      </c>
      <c r="C55" s="107"/>
      <c r="D55" s="107"/>
      <c r="E55" s="107"/>
      <c r="F55" s="81">
        <v>0</v>
      </c>
      <c r="G55" s="48" t="str">
        <f>IF(AND(F52="",F55=0),"",ROUND(G53*F55,0))</f>
        <v/>
      </c>
    </row>
    <row r="56" spans="1:8" ht="12" x14ac:dyDescent="0.25">
      <c r="B56" s="108"/>
      <c r="C56" s="112"/>
      <c r="D56" s="108"/>
      <c r="E56" s="52"/>
      <c r="F56" s="53"/>
      <c r="G56" s="53"/>
    </row>
    <row r="57" spans="1:8" ht="12" x14ac:dyDescent="0.25">
      <c r="B57" s="103" t="s">
        <v>33</v>
      </c>
      <c r="C57" s="104"/>
      <c r="D57" s="103"/>
      <c r="E57" s="62"/>
      <c r="F57" s="63"/>
      <c r="G57" s="48" t="str">
        <f>IF(AND(F52="",F55=0),"",+G53+G55)</f>
        <v/>
      </c>
    </row>
    <row r="58" spans="1:8" ht="12" x14ac:dyDescent="0.25">
      <c r="B58" s="108"/>
      <c r="C58" s="112"/>
      <c r="D58" s="108"/>
      <c r="E58" s="52"/>
      <c r="F58" s="53"/>
      <c r="G58" s="53"/>
    </row>
    <row r="59" spans="1:8" ht="20.100000000000001" customHeight="1" x14ac:dyDescent="0.25">
      <c r="B59" s="113" t="s">
        <v>31</v>
      </c>
      <c r="C59" s="114"/>
      <c r="D59" s="113"/>
      <c r="E59" s="67"/>
      <c r="F59" s="68"/>
      <c r="G59" s="56" t="str">
        <f>IF(AND(F48="",F52="",F55=0),"",+G57+G49)</f>
        <v/>
      </c>
    </row>
    <row r="60" spans="1:8" ht="12" thickBot="1" x14ac:dyDescent="0.3">
      <c r="B60" s="1"/>
      <c r="C60" s="31"/>
      <c r="D60" s="1"/>
      <c r="E60" s="6"/>
    </row>
    <row r="61" spans="1:8" ht="21.75" customHeight="1" thickTop="1" thickBot="1" x14ac:dyDescent="0.3">
      <c r="B61" s="70" t="s">
        <v>25</v>
      </c>
      <c r="C61" s="71"/>
      <c r="D61" s="72"/>
      <c r="E61" s="73"/>
      <c r="F61" s="74"/>
      <c r="G61" s="61" t="str">
        <f>IF(AND(G59="",G43="",G33=""),"",+G43+G33+G59)</f>
        <v/>
      </c>
    </row>
    <row r="62" spans="1:8" ht="12" thickTop="1" x14ac:dyDescent="0.25">
      <c r="B62" s="1"/>
      <c r="C62" s="31"/>
      <c r="D62" s="1"/>
      <c r="E62" s="6"/>
    </row>
    <row r="63" spans="1:8" x14ac:dyDescent="0.25">
      <c r="B63" s="1"/>
      <c r="C63" s="31"/>
      <c r="D63" s="1"/>
      <c r="E63" s="6"/>
    </row>
    <row r="64" spans="1:8" s="5" customFormat="1" ht="11.4" customHeight="1" x14ac:dyDescent="0.25">
      <c r="A64" s="1"/>
      <c r="B64" s="117"/>
      <c r="C64" s="117"/>
      <c r="D64" s="1"/>
      <c r="E64" s="6"/>
      <c r="H64" s="6"/>
    </row>
    <row r="65" spans="1:8" s="5" customFormat="1" ht="11.4" customHeight="1" x14ac:dyDescent="0.25">
      <c r="A65" s="1"/>
      <c r="B65" s="117"/>
      <c r="C65" s="117"/>
      <c r="D65" s="1"/>
      <c r="E65" s="6"/>
      <c r="H65" s="6"/>
    </row>
    <row r="66" spans="1:8" s="5" customFormat="1" ht="11.4" customHeight="1" x14ac:dyDescent="0.25">
      <c r="A66" s="1"/>
      <c r="B66" s="117"/>
      <c r="C66" s="117"/>
      <c r="D66" s="1"/>
      <c r="E66" s="6"/>
      <c r="H66" s="6"/>
    </row>
    <row r="67" spans="1:8" s="5" customFormat="1" ht="11.4" customHeight="1" x14ac:dyDescent="0.25">
      <c r="A67" s="1"/>
      <c r="B67" s="117"/>
      <c r="C67" s="117"/>
      <c r="D67" s="1"/>
      <c r="E67" s="6"/>
      <c r="H67" s="6"/>
    </row>
    <row r="68" spans="1:8" s="5" customFormat="1" ht="11.4" customHeight="1" x14ac:dyDescent="0.25">
      <c r="A68" s="1"/>
      <c r="B68" s="118"/>
      <c r="C68" s="118"/>
      <c r="D68" s="1"/>
      <c r="E68" s="6"/>
      <c r="H68" s="6"/>
    </row>
    <row r="69" spans="1:8" s="5" customFormat="1" ht="13.8" x14ac:dyDescent="0.25">
      <c r="A69" s="1"/>
      <c r="B69" s="119" t="s">
        <v>34</v>
      </c>
      <c r="C69" s="119"/>
      <c r="D69" s="1"/>
      <c r="E69" s="6"/>
      <c r="H69" s="6"/>
    </row>
    <row r="70" spans="1:8" s="5" customFormat="1" x14ac:dyDescent="0.25">
      <c r="A70" s="1"/>
      <c r="B70" s="1"/>
      <c r="C70" s="31"/>
      <c r="D70" s="1"/>
      <c r="E70" s="6"/>
      <c r="H70" s="6"/>
    </row>
    <row r="71" spans="1:8" s="5" customFormat="1" x14ac:dyDescent="0.25">
      <c r="A71" s="1"/>
      <c r="B71" s="1"/>
      <c r="C71" s="31"/>
      <c r="D71" s="1"/>
      <c r="E71" s="6"/>
      <c r="H71" s="6"/>
    </row>
    <row r="72" spans="1:8" s="5" customFormat="1" x14ac:dyDescent="0.25">
      <c r="A72" s="1"/>
      <c r="B72" s="1"/>
      <c r="C72" s="31"/>
      <c r="D72" s="1"/>
      <c r="E72" s="6"/>
      <c r="H72" s="6"/>
    </row>
    <row r="73" spans="1:8" s="5" customFormat="1" x14ac:dyDescent="0.25">
      <c r="A73" s="1"/>
      <c r="B73" s="1"/>
      <c r="C73" s="31"/>
      <c r="D73" s="1"/>
      <c r="E73" s="6"/>
      <c r="H73" s="6"/>
    </row>
    <row r="74" spans="1:8" s="5" customFormat="1" x14ac:dyDescent="0.25">
      <c r="A74" s="1"/>
      <c r="B74" s="1"/>
      <c r="C74" s="31"/>
      <c r="D74" s="1"/>
      <c r="E74" s="6"/>
      <c r="H74" s="6"/>
    </row>
    <row r="75" spans="1:8" s="5" customFormat="1" x14ac:dyDescent="0.25">
      <c r="A75" s="1"/>
      <c r="B75" s="1"/>
      <c r="C75" s="31"/>
      <c r="D75" s="1"/>
      <c r="E75" s="6"/>
      <c r="H75" s="6"/>
    </row>
  </sheetData>
  <sheetProtection algorithmName="SHA-512" hashValue="GTdvjlLzRnn1KfSipkJwIdnxOjh1GQ5rgWMOBL9mn3Efcisg3b6BVBxDzmIm3g5toMVj7GA98eAqXe48W6D6wg==" saltValue="wb2u/KS6poPieszVbkfH0w==" spinCount="100000" sheet="1" objects="1" scenarios="1"/>
  <protectedRanges>
    <protectedRange sqref="B38" name="Rango14_3_1_1"/>
  </protectedRanges>
  <autoFilter ref="A16:G18" xr:uid="{50DBC942-D4C1-4194-B10E-4DD1B986B078}">
    <filterColumn colId="4">
      <customFilters>
        <customFilter operator="notEqual" val=" "/>
      </customFilters>
    </filterColumn>
  </autoFilter>
  <mergeCells count="28">
    <mergeCell ref="B64:C68"/>
    <mergeCell ref="B69:C69"/>
    <mergeCell ref="B15:G15"/>
    <mergeCell ref="C13:G13"/>
    <mergeCell ref="B3:G3"/>
    <mergeCell ref="B5:G5"/>
    <mergeCell ref="B7:G7"/>
    <mergeCell ref="C10:G10"/>
    <mergeCell ref="B59:F59"/>
    <mergeCell ref="B61:F61"/>
    <mergeCell ref="B43:F43"/>
    <mergeCell ref="B45:G45"/>
    <mergeCell ref="B49:F49"/>
    <mergeCell ref="B53:F53"/>
    <mergeCell ref="B27:E27"/>
    <mergeCell ref="B41:E41"/>
    <mergeCell ref="B55:E55"/>
    <mergeCell ref="B18:F18"/>
    <mergeCell ref="B57:F57"/>
    <mergeCell ref="B20:G20"/>
    <mergeCell ref="B23:F23"/>
    <mergeCell ref="B25:F25"/>
    <mergeCell ref="B33:F33"/>
    <mergeCell ref="B35:G35"/>
    <mergeCell ref="B39:F39"/>
    <mergeCell ref="B31:E31"/>
    <mergeCell ref="B29:F29"/>
    <mergeCell ref="B19:D19"/>
  </mergeCells>
  <conditionalFormatting sqref="B18">
    <cfRule type="duplicateValues" dxfId="13" priority="19"/>
  </conditionalFormatting>
  <conditionalFormatting sqref="B23">
    <cfRule type="duplicateValues" dxfId="12" priority="20"/>
  </conditionalFormatting>
  <conditionalFormatting sqref="B36:B37">
    <cfRule type="duplicateValues" dxfId="11" priority="628"/>
  </conditionalFormatting>
  <conditionalFormatting sqref="B49">
    <cfRule type="duplicateValues" dxfId="10" priority="10"/>
  </conditionalFormatting>
  <conditionalFormatting sqref="B51">
    <cfRule type="duplicateValues" dxfId="9" priority="4"/>
  </conditionalFormatting>
  <conditionalFormatting sqref="B16:C16">
    <cfRule type="duplicateValues" dxfId="8" priority="632"/>
  </conditionalFormatting>
  <conditionalFormatting sqref="B17:C17">
    <cfRule type="duplicateValues" dxfId="7" priority="3"/>
  </conditionalFormatting>
  <conditionalFormatting sqref="B21:C21">
    <cfRule type="duplicateValues" dxfId="6" priority="9"/>
  </conditionalFormatting>
  <conditionalFormatting sqref="B22:C22">
    <cfRule type="duplicateValues" dxfId="5" priority="627"/>
  </conditionalFormatting>
  <conditionalFormatting sqref="B47:C47">
    <cfRule type="duplicateValues" dxfId="4" priority="8"/>
  </conditionalFormatting>
  <conditionalFormatting sqref="B48:C48">
    <cfRule type="duplicateValues" dxfId="3" priority="631"/>
  </conditionalFormatting>
  <conditionalFormatting sqref="C36">
    <cfRule type="duplicateValues" dxfId="2" priority="2"/>
  </conditionalFormatting>
  <conditionalFormatting sqref="C37">
    <cfRule type="duplicateValues" dxfId="1" priority="630"/>
  </conditionalFormatting>
  <conditionalFormatting sqref="C5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6" fitToWidth="6" fitToHeight="13" orientation="portrait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F5A2044D285042886BBBCED0ECC18E" ma:contentTypeVersion="12" ma:contentTypeDescription="Crear nuevo documento." ma:contentTypeScope="" ma:versionID="5210cf019dea4a8543b1f11de82e3a5f">
  <xsd:schema xmlns:xsd="http://www.w3.org/2001/XMLSchema" xmlns:xs="http://www.w3.org/2001/XMLSchema" xmlns:p="http://schemas.microsoft.com/office/2006/metadata/properties" xmlns:ns2="48b53174-ea0b-4e17-bf1b-14c7100f0bff" xmlns:ns3="13be4151-ae62-4457-92ee-979585d2f111" targetNamespace="http://schemas.microsoft.com/office/2006/metadata/properties" ma:root="true" ma:fieldsID="f017b5f12c46e8671bcd6ebdab3367d3" ns2:_="" ns3:_="">
    <xsd:import namespace="48b53174-ea0b-4e17-bf1b-14c7100f0bff"/>
    <xsd:import namespace="13be4151-ae62-4457-92ee-979585d2f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53174-ea0b-4e17-bf1b-14c7100f0b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bfd8c0e-b30d-4e45-8c21-d6aff120a5b3}" ma:internalName="TaxCatchAll" ma:showField="CatchAllData" ma:web="48b53174-ea0b-4e17-bf1b-14c7100f0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4151-ae62-4457-92ee-979585d2f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aef2da99-86df-4c11-8d6f-e3b9bdc58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FE9C01-110F-412A-B61F-122571096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1CAF39-26A1-46D7-940F-BAD4F44E8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53174-ea0b-4e17-bf1b-14c7100f0bff"/>
    <ds:schemaRef ds:uri="13be4151-ae62-4457-92ee-979585d2f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FTO PPTA ECONOMICA</vt:lpstr>
      <vt:lpstr>'FTO PPTA ECONOMICA'!Área_de_impresión</vt:lpstr>
      <vt:lpstr>'FTO PPTA ECONOMICA'!Títulos_a_imprimir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Julieth Reina López</dc:creator>
  <cp:keywords/>
  <dc:description/>
  <cp:lastModifiedBy>Rodolfo Luis Diaz Vega</cp:lastModifiedBy>
  <cp:revision/>
  <dcterms:created xsi:type="dcterms:W3CDTF">2023-10-11T13:51:38Z</dcterms:created>
  <dcterms:modified xsi:type="dcterms:W3CDTF">2024-02-02T17:40:19Z</dcterms:modified>
  <cp:category/>
  <cp:contentStatus/>
</cp:coreProperties>
</file>