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\Desktop\Fide\INS\Interventoria\"/>
    </mc:Choice>
  </mc:AlternateContent>
  <xr:revisionPtr revIDLastSave="0" documentId="13_ncr:1_{EC3CAB0C-330F-4396-8DF7-B0E550A393B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esupuesto Interventoria INS" sheetId="1" r:id="rId1"/>
    <sheet name="Factor Multiplicador 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PJ50" localSheetId="1">#REF!</definedName>
    <definedName name="_____PJ50" localSheetId="0">#REF!</definedName>
    <definedName name="_____PJ50">#REF!</definedName>
    <definedName name="_____pj51" localSheetId="1">#REF!</definedName>
    <definedName name="_____pj51" localSheetId="0">#REF!</definedName>
    <definedName name="_____pj51">#REF!</definedName>
    <definedName name="____PJ50" localSheetId="1">#REF!</definedName>
    <definedName name="____PJ50" localSheetId="0">#REF!</definedName>
    <definedName name="____PJ50">#REF!</definedName>
    <definedName name="____pj51" localSheetId="1">#REF!</definedName>
    <definedName name="____pj51" localSheetId="0">#REF!</definedName>
    <definedName name="____pj51">#REF!</definedName>
    <definedName name="___PJ50" localSheetId="1">#REF!</definedName>
    <definedName name="___PJ50" localSheetId="0">#REF!</definedName>
    <definedName name="___PJ50">#REF!</definedName>
    <definedName name="___pj51" localSheetId="1">#REF!</definedName>
    <definedName name="___pj51" localSheetId="0">#REF!</definedName>
    <definedName name="___pj51">#REF!</definedName>
    <definedName name="__PJ50" localSheetId="1">#REF!</definedName>
    <definedName name="__PJ50" localSheetId="0">#REF!</definedName>
    <definedName name="__PJ50">#REF!</definedName>
    <definedName name="__pj51" localSheetId="1">#REF!</definedName>
    <definedName name="__pj51" localSheetId="0">#REF!</definedName>
    <definedName name="__pj51">#REF!</definedName>
    <definedName name="_APU221" localSheetId="1">#REF!</definedName>
    <definedName name="_APU221" localSheetId="0">#REF!</definedName>
    <definedName name="_APU221">#REF!</definedName>
    <definedName name="_APU465" localSheetId="1">[1]!absc</definedName>
    <definedName name="_APU465" localSheetId="0">[1]!absc</definedName>
    <definedName name="_APU465">[1]!absc</definedName>
    <definedName name="_PJ50" localSheetId="1">#REF!</definedName>
    <definedName name="_PJ50" localSheetId="0">#REF!</definedName>
    <definedName name="_PJ50">#REF!</definedName>
    <definedName name="_pj51" localSheetId="1">#REF!</definedName>
    <definedName name="_pj51" localSheetId="0">#REF!</definedName>
    <definedName name="_pj51">#REF!</definedName>
    <definedName name="A" localSheetId="1">#REF!</definedName>
    <definedName name="A" localSheetId="0">#REF!</definedName>
    <definedName name="A">#REF!</definedName>
    <definedName name="A_impresión_IM" localSheetId="1">#REF!</definedName>
    <definedName name="A_impresión_IM" localSheetId="0">#REF!</definedName>
    <definedName name="A_impresión_IM">#REF!</definedName>
    <definedName name="AAAA" localSheetId="1">#REF!</definedName>
    <definedName name="AAAA">#REF!</definedName>
    <definedName name="absc">#N/A</definedName>
    <definedName name="adoq" localSheetId="1">[2]!absc</definedName>
    <definedName name="adoq" localSheetId="0">[2]!absc</definedName>
    <definedName name="adoq">[2]!absc</definedName>
    <definedName name="alc" localSheetId="1">[3]!absc</definedName>
    <definedName name="alc" localSheetId="0">[3]!absc</definedName>
    <definedName name="alc">[3]!absc</definedName>
    <definedName name="AÑOWUIE">'[4]Res-Accide-10'!$R$2:$R$7</definedName>
    <definedName name="APU" localSheetId="1">[5]!absc</definedName>
    <definedName name="APU" localSheetId="0">[5]!absc</definedName>
    <definedName name="APU">[5]!absc</definedName>
    <definedName name="APU221.1" localSheetId="1">#REF!</definedName>
    <definedName name="APU221.1" localSheetId="0">#REF!</definedName>
    <definedName name="APU221.1">#REF!</definedName>
    <definedName name="APU221.2" localSheetId="1">#REF!</definedName>
    <definedName name="APU221.2" localSheetId="0">#REF!</definedName>
    <definedName name="APU221.2">#REF!</definedName>
    <definedName name="_xlnm.Print_Area" localSheetId="1">'Factor Multiplicador '!$B$2:$D$45</definedName>
    <definedName name="_xlnm.Print_Area" localSheetId="0">'Presupuesto Interventoria INS'!$B$2:$H$49</definedName>
    <definedName name="_xlnm.Print_Area">#REF!</definedName>
    <definedName name="asdfñk" localSheetId="0">#N/A</definedName>
    <definedName name="asdfñk">#N/A</definedName>
    <definedName name="auto1" localSheetId="1">#REF!</definedName>
    <definedName name="auto1" localSheetId="0">#REF!</definedName>
    <definedName name="auto1">#REF!</definedName>
    <definedName name="auto2" localSheetId="1">#REF!</definedName>
    <definedName name="auto2" localSheetId="0">#REF!</definedName>
    <definedName name="auto2">#REF!</definedName>
    <definedName name="b" localSheetId="1">#REF!</definedName>
    <definedName name="b" localSheetId="0">#REF!</definedName>
    <definedName name="b">#REF!</definedName>
    <definedName name="_xlnm.Database" localSheetId="1">#REF!</definedName>
    <definedName name="_xlnm.Database" localSheetId="0">#REF!</definedName>
    <definedName name="_xlnm.Database">#REF!</definedName>
    <definedName name="BBB" localSheetId="1">#REF!</definedName>
    <definedName name="BBB">#REF!</definedName>
    <definedName name="C_" localSheetId="1">#REF!</definedName>
    <definedName name="C_" localSheetId="0">#REF!</definedName>
    <definedName name="C_">#REF!</definedName>
    <definedName name="CANT" localSheetId="1">#REF!</definedName>
    <definedName name="CANT" localSheetId="0">#REF!</definedName>
    <definedName name="CANT">#REF!</definedName>
    <definedName name="CCCCCC" localSheetId="1">'[6]A. P. U.'!#REF!</definedName>
    <definedName name="CCCCCC" localSheetId="0">'[6]A. P. U.'!#REF!</definedName>
    <definedName name="CCCCCC">'[6]A. P. U.'!#REF!</definedName>
    <definedName name="ccto210" localSheetId="1">#REF!</definedName>
    <definedName name="ccto210" localSheetId="0">#REF!</definedName>
    <definedName name="ccto210">#REF!</definedName>
    <definedName name="DD" localSheetId="1">#REF!</definedName>
    <definedName name="DD" localSheetId="0">#REF!</definedName>
    <definedName name="DD">#REF!</definedName>
    <definedName name="diego" localSheetId="1">#REF!</definedName>
    <definedName name="diego" localSheetId="0">#REF!</definedName>
    <definedName name="diego">#REF!</definedName>
    <definedName name="diego1" localSheetId="1">#REF!</definedName>
    <definedName name="diego1" localSheetId="0">#REF!</definedName>
    <definedName name="diego1">#REF!</definedName>
    <definedName name="EQUIPO" localSheetId="1">#REF!</definedName>
    <definedName name="EQUIPO" localSheetId="0">#REF!</definedName>
    <definedName name="EQUIPO">#REF!</definedName>
    <definedName name="EXCROC">'[7]Análisis de precios'!$H$52</definedName>
    <definedName name="fd" localSheetId="1">'[6]A. P. U.'!#REF!</definedName>
    <definedName name="fd" localSheetId="0">'[6]A. P. U.'!#REF!</definedName>
    <definedName name="fd">'[6]A. P. U.'!#REF!</definedName>
    <definedName name="fm" localSheetId="1">#REF!</definedName>
    <definedName name="fm" localSheetId="0">#REF!</definedName>
    <definedName name="fm">#REF!</definedName>
    <definedName name="GKJDGDIJZ">"Imagen 3"</definedName>
    <definedName name="GRUPO1" localSheetId="1">#REF!</definedName>
    <definedName name="GRUPO1" localSheetId="0">#REF!</definedName>
    <definedName name="GRUPO1">#REF!</definedName>
    <definedName name="GRUPO2" localSheetId="1">#REF!</definedName>
    <definedName name="GRUPO2" localSheetId="0">#REF!</definedName>
    <definedName name="GRUPO2">#REF!</definedName>
    <definedName name="HOJA1" localSheetId="1">#REF!</definedName>
    <definedName name="HOJA1" localSheetId="0">#REF!</definedName>
    <definedName name="HOJA1">#REF!</definedName>
    <definedName name="I" localSheetId="1">#REF!</definedName>
    <definedName name="I" localSheetId="0">#REF!</definedName>
    <definedName name="I">#REF!</definedName>
    <definedName name="IF" localSheetId="1">'[6]A. P. U.'!#REF!</definedName>
    <definedName name="IF" localSheetId="0">'[6]A. P. U.'!#REF!</definedName>
    <definedName name="IF">'[6]A. P. U.'!#REF!</definedName>
    <definedName name="inf" localSheetId="1">#REF!</definedName>
    <definedName name="inf" localSheetId="0">#REF!</definedName>
    <definedName name="inf">#REF!</definedName>
    <definedName name="INFG" localSheetId="1">#REF!</definedName>
    <definedName name="INFG" localSheetId="0">#REF!</definedName>
    <definedName name="INFG">#REF!</definedName>
    <definedName name="INV_11">'[8]PR 1'!$A$2:$N$655</definedName>
    <definedName name="ITEM" localSheetId="1">#REF!</definedName>
    <definedName name="ITEM" localSheetId="0">#REF!</definedName>
    <definedName name="ITEM">#REF!</definedName>
    <definedName name="LICITACION" localSheetId="1">#REF!</definedName>
    <definedName name="LICITACION" localSheetId="0">#REF!</definedName>
    <definedName name="LICITACION">#REF!</definedName>
    <definedName name="LOCA" localSheetId="1">[9]!absc</definedName>
    <definedName name="LOCA" localSheetId="0">[9]!absc</definedName>
    <definedName name="LOCA">[9]!absc</definedName>
    <definedName name="LOCA1" localSheetId="1">[5]!absc</definedName>
    <definedName name="LOCA1" localSheetId="0">[5]!absc</definedName>
    <definedName name="LOCA1">[5]!absc</definedName>
    <definedName name="MAL" localSheetId="1">'[10]Estado Resumen'!#REF!&lt;2.5</definedName>
    <definedName name="MAL" localSheetId="0">'[10]Estado Resumen'!#REF!&lt;2.5</definedName>
    <definedName name="MAL">'[10]Estado Resumen'!#REF!&lt;2.5</definedName>
    <definedName name="MALO" localSheetId="1">'[11]ESTADO VÍA-CRIT.TECNICO'!#REF!&lt;2.5</definedName>
    <definedName name="MALO" localSheetId="0">'[11]ESTADO VÍA-CRIT.TECNICO'!#REF!&lt;2.5</definedName>
    <definedName name="MALO">'[11]ESTADO VÍA-CRIT.TECNICO'!#REF!&lt;2.5</definedName>
    <definedName name="MAT" localSheetId="1">#REF!</definedName>
    <definedName name="MAT" localSheetId="0">#REF!</definedName>
    <definedName name="MAT">#REF!</definedName>
    <definedName name="NM" localSheetId="1">#REF!</definedName>
    <definedName name="NM" localSheetId="0">#REF!</definedName>
    <definedName name="NM">#REF!</definedName>
    <definedName name="NNN" localSheetId="1">[1]!absc</definedName>
    <definedName name="NNN" localSheetId="0">[1]!absc</definedName>
    <definedName name="NNN">[1]!absc</definedName>
    <definedName name="NOMBRE" localSheetId="1">#REF!</definedName>
    <definedName name="NOMBRE" localSheetId="0">#REF!</definedName>
    <definedName name="NOMBRE">#REF!</definedName>
    <definedName name="ooo" localSheetId="1">#REF!</definedName>
    <definedName name="ooo" localSheetId="0">#REF!</definedName>
    <definedName name="ooo">#REF!</definedName>
    <definedName name="pk" localSheetId="1">#REF!</definedName>
    <definedName name="pk" localSheetId="0">#REF!</definedName>
    <definedName name="pk">#REF!</definedName>
    <definedName name="PRE" localSheetId="1">#REF!</definedName>
    <definedName name="PRE" localSheetId="0">#REF!</definedName>
    <definedName name="PRE">#REF!</definedName>
    <definedName name="Print_Area_MI" localSheetId="1">#REF!</definedName>
    <definedName name="Print_Area_MI" localSheetId="0">#REF!</definedName>
    <definedName name="Print_Area_MI">#REF!</definedName>
    <definedName name="PRUEBA2" localSheetId="1">#REF!</definedName>
    <definedName name="PRUEBA2" localSheetId="0">#REF!</definedName>
    <definedName name="PRUEBA2">#REF!</definedName>
    <definedName name="REG">'[10]Estado Resumen'!XFC1&gt;2.5</definedName>
    <definedName name="REGULAR">'[11]ESTADO VÍA-CRIT.TECNICO'!XFC1&gt;2.5</definedName>
    <definedName name="rell" localSheetId="1">#REF!</definedName>
    <definedName name="rell" localSheetId="0">#REF!</definedName>
    <definedName name="rell">#REF!</definedName>
    <definedName name="RELLG" localSheetId="1">#REF!</definedName>
    <definedName name="RELLG" localSheetId="0">#REF!</definedName>
    <definedName name="RELLG">#REF!</definedName>
    <definedName name="t" localSheetId="1">[1]!absc</definedName>
    <definedName name="t" localSheetId="0">[1]!absc</definedName>
    <definedName name="t">[1]!absc</definedName>
    <definedName name="TABLA" localSheetId="1">#REF!</definedName>
    <definedName name="TABLA" localSheetId="0">#REF!</definedName>
    <definedName name="TABLA">#REF!</definedName>
    <definedName name="TITULO" localSheetId="1">#REF!</definedName>
    <definedName name="TITULO" localSheetId="0">#REF!</definedName>
    <definedName name="TITULO">#REF!</definedName>
    <definedName name="TOTAL" localSheetId="1">#REF!</definedName>
    <definedName name="TOTAL" localSheetId="0">#REF!</definedName>
    <definedName name="TOTAL">#REF!</definedName>
    <definedName name="TRAT" localSheetId="1">[12]desmonte!$E$48</definedName>
    <definedName name="TRAT">[13]desmonte!$E$48</definedName>
    <definedName name="U" localSheetId="1">#REF!</definedName>
    <definedName name="U" localSheetId="0">#REF!</definedName>
    <definedName name="U">#REF!</definedName>
    <definedName name="valor1" localSheetId="1">#REF!</definedName>
    <definedName name="valor1" localSheetId="0">#REF!</definedName>
    <definedName name="valor1">#REF!</definedName>
    <definedName name="valor2" localSheetId="1">#REF!</definedName>
    <definedName name="valor2" localSheetId="0">#REF!</definedName>
    <definedName name="valor2">#REF!</definedName>
    <definedName name="VALOR3" localSheetId="1">#REF!</definedName>
    <definedName name="VALOR3" localSheetId="0">#REF!</definedName>
    <definedName name="VALOR3">#REF!</definedName>
    <definedName name="VVV" localSheetId="1">#REF!</definedName>
    <definedName name="VVV" localSheetId="0">#REF!</definedName>
    <definedName name="VVV">#REF!</definedName>
    <definedName name="WER">'[4]Res-Accide-10'!$S$2:$S$7</definedName>
    <definedName name="WILSON" localSheetId="1">'[4]Res-Accide-10'!#REF!</definedName>
    <definedName name="WILSON" localSheetId="0">'[4]Res-Accide-10'!#REF!</definedName>
    <definedName name="WILSON">'[4]Res-Accide-10'!#REF!</definedName>
    <definedName name="XXXXXXXXXX" localSheetId="1">#REF!</definedName>
    <definedName name="XXXXXXXXXX" localSheetId="0">#REF!</definedName>
    <definedName name="XXXXXXXXXX">#REF!</definedName>
    <definedName name="XXXXXXXXXXXX" localSheetId="1">#REF!</definedName>
    <definedName name="XXXXXXXXXXXX" localSheetId="0">#REF!</definedName>
    <definedName name="XXXXXXXXXXXX">#REF!</definedName>
    <definedName name="ZZZZZZZZZZZ" localSheetId="1">'[6]A. P. U.'!#REF!</definedName>
    <definedName name="ZZZZZZZZZZZ" localSheetId="0">'[6]A. P. U.'!#REF!</definedName>
    <definedName name="ZZZZZZZZZZZ">'[6]A. P. U.'!#REF!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D24" i="5"/>
  <c r="D22" i="5"/>
  <c r="D7" i="5"/>
  <c r="C44" i="5"/>
  <c r="C45" i="5"/>
  <c r="D45" i="5"/>
  <c r="H37" i="1"/>
  <c r="H35" i="1"/>
  <c r="H38" i="1"/>
  <c r="G36" i="1"/>
  <c r="H36" i="1"/>
  <c r="H39" i="1"/>
  <c r="H43" i="1"/>
  <c r="G15" i="1"/>
  <c r="H15" i="1"/>
  <c r="H44" i="1"/>
  <c r="H42" i="1"/>
  <c r="H25" i="1"/>
  <c r="H24" i="1"/>
  <c r="H23" i="1"/>
  <c r="H22" i="1"/>
  <c r="H21" i="1"/>
  <c r="G16" i="1"/>
  <c r="G17" i="1"/>
  <c r="H17" i="1"/>
  <c r="H18" i="1"/>
  <c r="H19" i="1"/>
  <c r="H20" i="1"/>
  <c r="H45" i="1"/>
  <c r="H16" i="1"/>
  <c r="H26" i="1"/>
  <c r="H28" i="1"/>
  <c r="H47" i="1"/>
  <c r="H48" i="1"/>
  <c r="H49" i="1"/>
</calcChain>
</file>

<file path=xl/sharedStrings.xml><?xml version="1.0" encoding="utf-8"?>
<sst xmlns="http://schemas.openxmlformats.org/spreadsheetml/2006/main" count="103" uniqueCount="96">
  <si>
    <t>CANT.</t>
  </si>
  <si>
    <t>CARGO / OFICIO</t>
  </si>
  <si>
    <t>VALOR</t>
  </si>
  <si>
    <t>PARCIAL ($)</t>
  </si>
  <si>
    <t>(1)</t>
  </si>
  <si>
    <t>(2)</t>
  </si>
  <si>
    <t>(3)</t>
  </si>
  <si>
    <t>(4)</t>
  </si>
  <si>
    <t>PERSONAL PROFESIONAL</t>
  </si>
  <si>
    <t>DIRECTOR DE INTERVENTORIA</t>
  </si>
  <si>
    <r>
      <t xml:space="preserve">SUBTOTAL COSTOS DE PERSONAL =  (6) * (7) = </t>
    </r>
    <r>
      <rPr>
        <b/>
        <sz val="10"/>
        <color indexed="12"/>
        <rFont val="Arial Narrow"/>
        <family val="2"/>
      </rPr>
      <t xml:space="preserve">(A) </t>
    </r>
  </si>
  <si>
    <t>CONCEPTO</t>
  </si>
  <si>
    <t>UNIDAD</t>
  </si>
  <si>
    <t>UTILIZACION</t>
  </si>
  <si>
    <t>(8)</t>
  </si>
  <si>
    <t>(9)</t>
  </si>
  <si>
    <t>(10)</t>
  </si>
  <si>
    <t>COSTOS DE ALQUILER DE EQUIPOS Y OFICINA</t>
  </si>
  <si>
    <t>TRANSPORTES AEREOS Y TERRESTRES</t>
  </si>
  <si>
    <t>GL</t>
  </si>
  <si>
    <t>CAMIONETA CON CONDUCTOR</t>
  </si>
  <si>
    <t>MES</t>
  </si>
  <si>
    <t>COMISION TOPOGRAFICA</t>
  </si>
  <si>
    <t>Mes</t>
  </si>
  <si>
    <t>OFICINA Y/O CAMPAMENTOS</t>
  </si>
  <si>
    <t>COMUNICACIONES</t>
  </si>
  <si>
    <t>OTROS COSTOS</t>
  </si>
  <si>
    <t>INFORMES Y PAPELERIA</t>
  </si>
  <si>
    <t>UND</t>
  </si>
  <si>
    <t>EPPS Y EXAMENES</t>
  </si>
  <si>
    <t>COSTO TOTAL = (C) + (D)</t>
  </si>
  <si>
    <t>RESIDENTE DE INTERVENTORIA</t>
  </si>
  <si>
    <t>ASESOR ING MECANICO DE INTERVENTORIA</t>
  </si>
  <si>
    <t>ASESOR ING ELECTRICO DE INTERVENTORIA</t>
  </si>
  <si>
    <t>ASESOR ING CIVIL ESTRUCTURA DE INTERVENTORIA</t>
  </si>
  <si>
    <t>ASESOR SISO DE INTERVENTORIA</t>
  </si>
  <si>
    <t>DESCRIPCIÓN</t>
  </si>
  <si>
    <t>%</t>
  </si>
  <si>
    <t>1. SALARIOS Y PRESTACIONES SOCIALES DE PERSONAL FACTURABLE</t>
  </si>
  <si>
    <t>Salarios</t>
  </si>
  <si>
    <t>Prima anual (legal): (1 Salario por año trabajado = %Salarios/12)</t>
  </si>
  <si>
    <t>Cesantías: (1 Salario por año trabajado = %Salarios/12)</t>
  </si>
  <si>
    <t>Intereses de cesantías: (Corresponde al 12% anual = Cesantías*12%)</t>
  </si>
  <si>
    <t>Vacaciones: (15 días por año trabajado = %Salarios/24)</t>
  </si>
  <si>
    <t>Seguridad Social (salud + pensión)</t>
  </si>
  <si>
    <t>Caja de Compensación Familiar</t>
  </si>
  <si>
    <t>ARP</t>
  </si>
  <si>
    <t>Sena</t>
  </si>
  <si>
    <t>ICBF</t>
  </si>
  <si>
    <t>Otros (Auxilios varios, prestaciones extralegales, Incapacidades no cubertas)</t>
  </si>
  <si>
    <t>Subsidio de Transporte</t>
  </si>
  <si>
    <t>Dotación</t>
  </si>
  <si>
    <t>2. COSTOS DIRECTOS</t>
  </si>
  <si>
    <t>Gastos Administrativos (Arriendos, Servicios Públicos y Otros)</t>
  </si>
  <si>
    <t>3. GATOS GENERALES</t>
  </si>
  <si>
    <t xml:space="preserve">Asesoria Contable Tributaria  y Juridica </t>
  </si>
  <si>
    <t>Personal Administrativo no facturado</t>
  </si>
  <si>
    <t>Personal Profesional no facturado</t>
  </si>
  <si>
    <t>Equipos y mantenimiento Oficina (Aseo)</t>
  </si>
  <si>
    <t>Gastos e intereses bancarios por financiación</t>
  </si>
  <si>
    <t>Seguros de robo e incendio</t>
  </si>
  <si>
    <t>Papelería y útiles de oficina</t>
  </si>
  <si>
    <t>Depreciación de muebles y equipos</t>
  </si>
  <si>
    <t>Licenciamiento de software</t>
  </si>
  <si>
    <t>Correo y otros</t>
  </si>
  <si>
    <t>4. COSTOS DIRECTOS NO REEMBOLSABLES</t>
  </si>
  <si>
    <t>Timbre</t>
  </si>
  <si>
    <t>Publicación Diario Oficial</t>
  </si>
  <si>
    <t>Poliza de Calidad</t>
  </si>
  <si>
    <t>Póliza Cumplimiento</t>
  </si>
  <si>
    <t>Póliza Salarios y prestaciones Sociales</t>
  </si>
  <si>
    <t>Retefuente</t>
  </si>
  <si>
    <t>ReteICA</t>
  </si>
  <si>
    <t>HONORARIOS (UTILIDAD DEL CONSULTOR Y COSTOS NO PREVISTOS)</t>
  </si>
  <si>
    <t>FACTOR MULTIPLICADOR</t>
  </si>
  <si>
    <t xml:space="preserve">DOTACION DE OFICINA </t>
  </si>
  <si>
    <t>Capacitacion personal</t>
  </si>
  <si>
    <t>Otros impuestos</t>
  </si>
  <si>
    <t>INTERVENTORÍA TÉCNICA, ADMINISTRATIVA, JURÍDICA, FINANCIERA, CONTABLE Y AMBIENTAL PARA EL PROCESO DE INVITACIÓN PRIVADA CUYO OBJETO ES “REALIZAR LAS ADECUACIONES FÍSICAS Y DE BIOCONTENCIÓN EN LA INFRAESTRUCTURA DE LOS LABORATORIOS DE MICROBIOLOGÍA Y MICOBACTERIAS DEL INSTITUTO NACIONAL DE SALUD – INS”</t>
  </si>
  <si>
    <t>PLAZO DE EJECUCIÓN EN MESES</t>
  </si>
  <si>
    <t xml:space="preserve">PORCENTAJE REFERENCIA INTERVENTORIA SEGÚN PRESUPUESTO PROYECTO  </t>
  </si>
  <si>
    <t>PRESUPUESTO ASIGNADO INTERVENTORIA EQUIVALENTE AL 7,21%</t>
  </si>
  <si>
    <r>
      <t>(1)*((2)+(3))*(4) =</t>
    </r>
    <r>
      <rPr>
        <b/>
        <sz val="10"/>
        <color indexed="12"/>
        <rFont val="Arial Narrow"/>
        <family val="2"/>
      </rPr>
      <t xml:space="preserve"> (5)</t>
    </r>
  </si>
  <si>
    <t>VALOR PARCIAL ($)</t>
  </si>
  <si>
    <t>PARTICIPACIÓN (h-mes)</t>
  </si>
  <si>
    <t>PRIMA REGIONAL</t>
  </si>
  <si>
    <t>COSTOS DE PERSONAL</t>
  </si>
  <si>
    <t>DEDICACION EN OBRA</t>
  </si>
  <si>
    <r>
      <t>SUBTOTAL COSTOS DE PERSONAL = SUMATORIA DE (5) =</t>
    </r>
    <r>
      <rPr>
        <b/>
        <sz val="10"/>
        <color indexed="12"/>
        <rFont val="Arial Narrow"/>
        <family val="2"/>
      </rPr>
      <t xml:space="preserve"> (6)</t>
    </r>
  </si>
  <si>
    <r>
      <t>FACTOR MULTIPLICADOR</t>
    </r>
    <r>
      <rPr>
        <b/>
        <sz val="10"/>
        <color indexed="12"/>
        <rFont val="Arial Narrow"/>
        <family val="2"/>
      </rPr>
      <t xml:space="preserve"> (7)</t>
    </r>
  </si>
  <si>
    <r>
      <t xml:space="preserve">(8)*(9)*(10) = </t>
    </r>
    <r>
      <rPr>
        <b/>
        <sz val="10"/>
        <color indexed="12"/>
        <rFont val="Arial Narrow"/>
        <family val="2"/>
      </rPr>
      <t>(11)</t>
    </r>
  </si>
  <si>
    <t>COSTO ($)</t>
  </si>
  <si>
    <r>
      <t xml:space="preserve">SUBTOTAL OTROS COSTOS DIRECTOS = SUMATORIA DE (13) = </t>
    </r>
    <r>
      <rPr>
        <b/>
        <sz val="10"/>
        <color indexed="12"/>
        <rFont val="Arial Narrow"/>
        <family val="2"/>
      </rPr>
      <t>(B)</t>
    </r>
  </si>
  <si>
    <r>
      <t xml:space="preserve">SUBTOTAL COSTOS BASICOS = (A) + (B) = </t>
    </r>
    <r>
      <rPr>
        <b/>
        <sz val="10"/>
        <color indexed="12"/>
        <rFont val="Arial Narrow"/>
        <family val="2"/>
      </rPr>
      <t>(C)</t>
    </r>
  </si>
  <si>
    <r>
      <t xml:space="preserve">IVA = 19% * (E) = </t>
    </r>
    <r>
      <rPr>
        <b/>
        <sz val="10"/>
        <color indexed="12"/>
        <rFont val="Arial Narrow"/>
        <family val="2"/>
      </rPr>
      <t>(D)</t>
    </r>
  </si>
  <si>
    <t>INTERVENTORÍA PARA EL CONTROL Y VIGILANCIA TÉCNICA, ADMINISTRATIVA, JURÍDICA, FINANCIERA, CONTABLE, AMBIENTAL, ENTRE OTROS ASPECTOS AL CONTRATO DE OBRA RESULTANTE DEL PROCESO DE INVITACIÓN PUBLICA, CUYO OBJETO ES “REALIZAR LAS ADECUACIONES FÍSICAS Y DE BIOCONTENCIÓN EN LA INFRAESTRUCTURA DE LOS LABORATORIOS DE MICROBIOLOGÍA (BSL-2 Y BSL-3) Y MICOBACTERIAS (BSL-3) DEL INSTITUTO NACIONAL DE SALUD – INS UBICADO EN LA AVENIDA CALLE 26 No. 51-20 DE LA CIUDAD DE BOGOTA, POR EL SISTEMA DE PRECIOS UNITARIOS FIJOS SIN FORMULA DE REAJUSTE.”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</si>
</sst>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-[$$-240A]\ * #,##0.00_ ;_-[$$-240A]\ * \-#,##0.00\ ;_-[$$-240A]\ * &quot;-&quot;??_ ;_-@_ "/>
    <numFmt numFmtId="169" formatCode="_(&quot;$&quot;\ * #,##0.00_);_(&quot;$&quot;\ * \(#,##0.00\);_(&quot;$&quot;\ * &quot;-&quot;_);_(@_)"/>
    <numFmt numFmtId="170" formatCode="_-[$$-240A]\ * #,##0.00_-;\-[$$-240A]\ * #,##0.00_-;_-[$$-240A]\ * &quot;-&quot;??_-;_-@_-"/>
    <numFmt numFmtId="171" formatCode="_ &quot;$&quot;\ * #,##0.00_ ;_ &quot;$&quot;\ * \-#,##0.00_ ;_ &quot;$&quot;\ * &quot;-&quot;??_ ;_ @_ "/>
    <numFmt numFmtId="172" formatCode="_(* #,##0_);_(* \(#,##0\);_(* &quot;-&quot;??_);_(@_)"/>
    <numFmt numFmtId="173" formatCode="_(&quot;$&quot;\ * #,##0_);_(&quot;$&quot;\ * \(#,##0\);_(&quot;$&quot;\ * &quot;-&quot;??_);_(@_)"/>
  </numFmts>
  <fonts count="2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7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0" fontId="2" fillId="0" borderId="0"/>
    <xf numFmtId="0" fontId="13" fillId="0" borderId="0"/>
    <xf numFmtId="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93">
    <xf numFmtId="0" fontId="0" fillId="0" borderId="0" xfId="0"/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justify" vertical="center" wrapText="1"/>
    </xf>
    <xf numFmtId="0" fontId="6" fillId="2" borderId="0" xfId="3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0" fontId="6" fillId="2" borderId="0" xfId="3" applyFont="1" applyFill="1" applyAlignment="1">
      <alignment horizontal="right" vertical="center" wrapText="1"/>
    </xf>
    <xf numFmtId="0" fontId="16" fillId="3" borderId="6" xfId="3" applyFont="1" applyFill="1" applyBorder="1" applyAlignment="1">
      <alignment vertical="center" wrapText="1"/>
    </xf>
    <xf numFmtId="1" fontId="13" fillId="0" borderId="3" xfId="5" applyNumberFormat="1" applyBorder="1" applyAlignment="1">
      <alignment horizontal="center" vertical="center"/>
    </xf>
    <xf numFmtId="4" fontId="13" fillId="0" borderId="7" xfId="5" applyNumberFormat="1" applyBorder="1" applyAlignment="1">
      <alignment vertical="center"/>
    </xf>
    <xf numFmtId="164" fontId="7" fillId="0" borderId="8" xfId="6" applyFont="1" applyBorder="1" applyAlignment="1">
      <alignment horizontal="center" vertical="center"/>
    </xf>
    <xf numFmtId="9" fontId="7" fillId="0" borderId="8" xfId="2" applyBorder="1" applyAlignment="1">
      <alignment horizontal="center" vertical="center"/>
    </xf>
    <xf numFmtId="167" fontId="8" fillId="0" borderId="9" xfId="7" applyFont="1" applyBorder="1" applyAlignment="1">
      <alignment vertical="center"/>
    </xf>
    <xf numFmtId="2" fontId="8" fillId="0" borderId="8" xfId="3" applyNumberFormat="1" applyFont="1" applyBorder="1" applyAlignment="1">
      <alignment horizontal="center" vertical="center" wrapText="1"/>
    </xf>
    <xf numFmtId="167" fontId="6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horizontal="left" vertical="center" wrapText="1"/>
    </xf>
    <xf numFmtId="0" fontId="5" fillId="2" borderId="0" xfId="3" applyFont="1" applyFill="1" applyAlignment="1">
      <alignment horizontal="justify" vertical="center" wrapText="1"/>
    </xf>
    <xf numFmtId="0" fontId="21" fillId="0" borderId="0" xfId="10" applyFont="1" applyAlignment="1">
      <alignment horizontal="left" vertical="center"/>
    </xf>
    <xf numFmtId="170" fontId="6" fillId="2" borderId="0" xfId="3" applyNumberFormat="1" applyFont="1" applyFill="1" applyAlignment="1">
      <alignment vertical="center" wrapText="1"/>
    </xf>
    <xf numFmtId="3" fontId="22" fillId="0" borderId="0" xfId="0" applyNumberFormat="1" applyFont="1"/>
    <xf numFmtId="0" fontId="2" fillId="0" borderId="0" xfId="11"/>
    <xf numFmtId="9" fontId="0" fillId="0" borderId="0" xfId="15" applyFont="1" applyAlignment="1">
      <alignment horizontal="center"/>
    </xf>
    <xf numFmtId="10" fontId="2" fillId="0" borderId="0" xfId="11" applyNumberFormat="1"/>
    <xf numFmtId="10" fontId="0" fillId="0" borderId="0" xfId="15" applyNumberFormat="1" applyFont="1" applyAlignment="1">
      <alignment horizontal="center"/>
    </xf>
    <xf numFmtId="171" fontId="2" fillId="0" borderId="0" xfId="11" applyNumberFormat="1"/>
    <xf numFmtId="0" fontId="24" fillId="0" borderId="0" xfId="11" applyFont="1" applyAlignment="1">
      <alignment horizontal="center"/>
    </xf>
    <xf numFmtId="43" fontId="2" fillId="0" borderId="0" xfId="16" applyFont="1"/>
    <xf numFmtId="0" fontId="1" fillId="0" borderId="0" xfId="11" applyFont="1"/>
    <xf numFmtId="0" fontId="1" fillId="0" borderId="0" xfId="11" applyFont="1" applyAlignment="1">
      <alignment horizontal="center" wrapText="1"/>
    </xf>
    <xf numFmtId="172" fontId="2" fillId="0" borderId="0" xfId="16" applyNumberFormat="1" applyFont="1"/>
    <xf numFmtId="0" fontId="2" fillId="0" borderId="1" xfId="11" applyBorder="1"/>
    <xf numFmtId="0" fontId="2" fillId="0" borderId="2" xfId="11" applyBorder="1"/>
    <xf numFmtId="167" fontId="2" fillId="0" borderId="0" xfId="11" applyNumberFormat="1"/>
    <xf numFmtId="173" fontId="23" fillId="3" borderId="8" xfId="12" applyNumberFormat="1" applyFont="1" applyFill="1" applyBorder="1" applyAlignment="1">
      <alignment horizontal="center" vertical="center" wrapText="1"/>
    </xf>
    <xf numFmtId="10" fontId="0" fillId="0" borderId="8" xfId="15" applyNumberFormat="1" applyFont="1" applyBorder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1" fillId="0" borderId="0" xfId="10" applyFont="1" applyAlignment="1">
      <alignment vertical="center"/>
    </xf>
    <xf numFmtId="0" fontId="18" fillId="2" borderId="0" xfId="3" applyFont="1" applyFill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3" applyFont="1" applyFill="1" applyAlignment="1">
      <alignment horizontal="left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vertical="center" wrapText="1"/>
    </xf>
    <xf numFmtId="0" fontId="11" fillId="2" borderId="0" xfId="3" applyFont="1" applyFill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18" fillId="3" borderId="8" xfId="3" applyFont="1" applyFill="1" applyBorder="1" applyAlignment="1">
      <alignment vertical="center" wrapText="1"/>
    </xf>
    <xf numFmtId="0" fontId="18" fillId="3" borderId="17" xfId="3" applyFont="1" applyFill="1" applyBorder="1" applyAlignment="1">
      <alignment vertical="center" wrapText="1"/>
    </xf>
    <xf numFmtId="0" fontId="18" fillId="3" borderId="17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horizontal="center" vertical="center" wrapText="1"/>
    </xf>
    <xf numFmtId="0" fontId="19" fillId="3" borderId="5" xfId="3" quotePrefix="1" applyFont="1" applyFill="1" applyBorder="1" applyAlignment="1">
      <alignment horizontal="center" vertical="center" wrapText="1"/>
    </xf>
    <xf numFmtId="0" fontId="18" fillId="3" borderId="12" xfId="3" applyFont="1" applyFill="1" applyBorder="1" applyAlignment="1">
      <alignment horizontal="center" vertical="center" wrapText="1"/>
    </xf>
    <xf numFmtId="164" fontId="7" fillId="0" borderId="5" xfId="6" applyFont="1" applyBorder="1" applyAlignment="1">
      <alignment horizontal="center" vertical="center"/>
    </xf>
    <xf numFmtId="9" fontId="7" fillId="0" borderId="5" xfId="2" applyBorder="1" applyAlignment="1">
      <alignment horizontal="center" vertical="center"/>
    </xf>
    <xf numFmtId="2" fontId="8" fillId="0" borderId="5" xfId="3" applyNumberFormat="1" applyFont="1" applyBorder="1" applyAlignment="1">
      <alignment horizontal="center" vertical="center" wrapText="1"/>
    </xf>
    <xf numFmtId="167" fontId="8" fillId="0" borderId="13" xfId="7" applyFont="1" applyBorder="1" applyAlignment="1">
      <alignment vertical="center"/>
    </xf>
    <xf numFmtId="0" fontId="18" fillId="3" borderId="18" xfId="3" applyFont="1" applyFill="1" applyBorder="1" applyAlignment="1">
      <alignment vertical="center" wrapText="1"/>
    </xf>
    <xf numFmtId="1" fontId="15" fillId="0" borderId="23" xfId="5" applyNumberFormat="1" applyFont="1" applyBorder="1" applyAlignment="1">
      <alignment horizontal="center" vertical="center"/>
    </xf>
    <xf numFmtId="1" fontId="15" fillId="0" borderId="24" xfId="5" applyNumberFormat="1" applyFont="1" applyBorder="1" applyAlignment="1">
      <alignment horizontal="center" vertical="center"/>
    </xf>
    <xf numFmtId="4" fontId="15" fillId="0" borderId="23" xfId="5" applyNumberFormat="1" applyFont="1" applyBorder="1" applyAlignment="1">
      <alignment vertical="center"/>
    </xf>
    <xf numFmtId="164" fontId="7" fillId="0" borderId="23" xfId="6" applyFont="1" applyBorder="1" applyAlignment="1">
      <alignment horizontal="center" vertical="center"/>
    </xf>
    <xf numFmtId="164" fontId="7" fillId="0" borderId="24" xfId="6" applyFont="1" applyBorder="1" applyAlignment="1">
      <alignment horizontal="center" vertical="center"/>
    </xf>
    <xf numFmtId="9" fontId="7" fillId="0" borderId="23" xfId="2" applyBorder="1" applyAlignment="1">
      <alignment horizontal="center" vertical="center"/>
    </xf>
    <xf numFmtId="9" fontId="7" fillId="0" borderId="24" xfId="2" applyBorder="1" applyAlignment="1">
      <alignment horizontal="center" vertical="center"/>
    </xf>
    <xf numFmtId="9" fontId="15" fillId="0" borderId="23" xfId="2" applyFont="1" applyBorder="1" applyAlignment="1">
      <alignment horizontal="center" vertical="center"/>
    </xf>
    <xf numFmtId="9" fontId="15" fillId="0" borderId="24" xfId="2" applyFont="1" applyBorder="1" applyAlignment="1">
      <alignment horizontal="center" vertical="center"/>
    </xf>
    <xf numFmtId="2" fontId="15" fillId="0" borderId="23" xfId="3" applyNumberFormat="1" applyFont="1" applyBorder="1" applyAlignment="1">
      <alignment horizontal="center" vertical="center" wrapText="1"/>
    </xf>
    <xf numFmtId="2" fontId="15" fillId="0" borderId="24" xfId="3" applyNumberFormat="1" applyFont="1" applyBorder="1" applyAlignment="1">
      <alignment horizontal="center" vertical="center" wrapText="1"/>
    </xf>
    <xf numFmtId="167" fontId="8" fillId="0" borderId="23" xfId="7" applyFont="1" applyBorder="1" applyAlignment="1">
      <alignment vertical="center"/>
    </xf>
    <xf numFmtId="167" fontId="8" fillId="0" borderId="24" xfId="7" applyFont="1" applyBorder="1" applyAlignment="1">
      <alignment vertical="center"/>
    </xf>
    <xf numFmtId="1" fontId="15" fillId="0" borderId="26" xfId="5" applyNumberFormat="1" applyFont="1" applyBorder="1" applyAlignment="1">
      <alignment horizontal="center" vertical="center"/>
    </xf>
    <xf numFmtId="4" fontId="15" fillId="0" borderId="26" xfId="5" applyNumberFormat="1" applyFont="1" applyBorder="1" applyAlignment="1">
      <alignment vertical="center"/>
    </xf>
    <xf numFmtId="164" fontId="7" fillId="0" borderId="26" xfId="6" applyFont="1" applyBorder="1" applyAlignment="1">
      <alignment horizontal="center" vertical="center"/>
    </xf>
    <xf numFmtId="9" fontId="7" fillId="0" borderId="26" xfId="2" applyBorder="1" applyAlignment="1">
      <alignment horizontal="center" vertical="center"/>
    </xf>
    <xf numFmtId="9" fontId="15" fillId="0" borderId="26" xfId="2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167" fontId="8" fillId="0" borderId="26" xfId="7" applyFont="1" applyBorder="1" applyAlignment="1">
      <alignment vertical="center"/>
    </xf>
    <xf numFmtId="0" fontId="15" fillId="3" borderId="8" xfId="3" applyFont="1" applyFill="1" applyBorder="1" applyAlignment="1">
      <alignment vertical="center" wrapText="1"/>
    </xf>
    <xf numFmtId="0" fontId="16" fillId="3" borderId="8" xfId="3" applyFont="1" applyFill="1" applyBorder="1" applyAlignment="1">
      <alignment vertical="center" wrapText="1"/>
    </xf>
    <xf numFmtId="0" fontId="16" fillId="3" borderId="15" xfId="3" applyFont="1" applyFill="1" applyBorder="1" applyAlignment="1">
      <alignment vertical="center" wrapText="1"/>
    </xf>
    <xf numFmtId="0" fontId="15" fillId="3" borderId="14" xfId="3" applyFont="1" applyFill="1" applyBorder="1" applyAlignment="1">
      <alignment horizontal="center" vertical="center" wrapText="1"/>
    </xf>
    <xf numFmtId="168" fontId="18" fillId="3" borderId="8" xfId="9" applyNumberFormat="1" applyFont="1" applyFill="1" applyBorder="1" applyAlignment="1">
      <alignment vertical="center" wrapText="1"/>
    </xf>
    <xf numFmtId="4" fontId="18" fillId="4" borderId="8" xfId="2" applyNumberFormat="1" applyFont="1" applyFill="1" applyBorder="1" applyAlignment="1">
      <alignment vertical="center" wrapText="1"/>
    </xf>
    <xf numFmtId="168" fontId="18" fillId="3" borderId="8" xfId="3" applyNumberFormat="1" applyFont="1" applyFill="1" applyBorder="1" applyAlignment="1">
      <alignment vertical="center" wrapText="1"/>
    </xf>
    <xf numFmtId="0" fontId="15" fillId="2" borderId="23" xfId="3" applyFont="1" applyFill="1" applyBorder="1" applyAlignment="1">
      <alignment horizontal="left" vertical="center" wrapText="1"/>
    </xf>
    <xf numFmtId="0" fontId="15" fillId="2" borderId="24" xfId="3" applyFont="1" applyFill="1" applyBorder="1" applyAlignment="1">
      <alignment horizontal="left" vertical="center" wrapText="1"/>
    </xf>
    <xf numFmtId="0" fontId="15" fillId="0" borderId="0" xfId="3" applyFont="1" applyAlignment="1">
      <alignment horizontal="center" vertical="center" wrapText="1"/>
    </xf>
    <xf numFmtId="0" fontId="18" fillId="0" borderId="0" xfId="3" applyFont="1" applyAlignment="1">
      <alignment horizontal="left" vertical="center" wrapText="1"/>
    </xf>
    <xf numFmtId="0" fontId="18" fillId="0" borderId="20" xfId="3" applyFont="1" applyBorder="1" applyAlignment="1">
      <alignment horizontal="left" vertical="center" wrapText="1"/>
    </xf>
    <xf numFmtId="168" fontId="18" fillId="0" borderId="0" xfId="3" applyNumberFormat="1" applyFont="1" applyAlignment="1">
      <alignment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9" fillId="3" borderId="11" xfId="3" quotePrefix="1" applyFont="1" applyFill="1" applyBorder="1" applyAlignment="1">
      <alignment horizontal="center" vertical="center" wrapText="1"/>
    </xf>
    <xf numFmtId="0" fontId="18" fillId="3" borderId="21" xfId="3" applyFont="1" applyFill="1" applyBorder="1" applyAlignment="1">
      <alignment horizontal="center" vertical="center" wrapText="1"/>
    </xf>
    <xf numFmtId="0" fontId="18" fillId="3" borderId="19" xfId="3" applyFont="1" applyFill="1" applyBorder="1" applyAlignment="1">
      <alignment horizontal="center" vertical="center" wrapText="1"/>
    </xf>
    <xf numFmtId="0" fontId="19" fillId="2" borderId="0" xfId="3" quotePrefix="1" applyFont="1" applyFill="1" applyAlignment="1">
      <alignment horizontal="center" vertical="center" wrapText="1"/>
    </xf>
    <xf numFmtId="0" fontId="15" fillId="3" borderId="21" xfId="3" applyFont="1" applyFill="1" applyBorder="1" applyAlignment="1">
      <alignment horizontal="center" vertical="center" wrapText="1"/>
    </xf>
    <xf numFmtId="168" fontId="15" fillId="3" borderId="17" xfId="3" applyNumberFormat="1" applyFont="1" applyFill="1" applyBorder="1" applyAlignment="1">
      <alignment vertical="center" wrapText="1"/>
    </xf>
    <xf numFmtId="2" fontId="15" fillId="3" borderId="17" xfId="3" applyNumberFormat="1" applyFont="1" applyFill="1" applyBorder="1" applyAlignment="1">
      <alignment horizontal="center" vertical="center" wrapText="1"/>
    </xf>
    <xf numFmtId="168" fontId="15" fillId="3" borderId="17" xfId="9" applyNumberFormat="1" applyFont="1" applyFill="1" applyBorder="1" applyAlignment="1">
      <alignment vertical="center" wrapText="1"/>
    </xf>
    <xf numFmtId="0" fontId="15" fillId="0" borderId="25" xfId="3" applyFont="1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 wrapText="1"/>
    </xf>
    <xf numFmtId="0" fontId="15" fillId="0" borderId="24" xfId="3" applyFont="1" applyBorder="1" applyAlignment="1">
      <alignment horizontal="center" vertical="center" wrapText="1"/>
    </xf>
    <xf numFmtId="0" fontId="13" fillId="0" borderId="25" xfId="5" applyBorder="1" applyAlignment="1">
      <alignment vertical="center" wrapText="1"/>
    </xf>
    <xf numFmtId="0" fontId="13" fillId="0" borderId="23" xfId="5" applyBorder="1" applyAlignment="1">
      <alignment vertical="center" wrapText="1"/>
    </xf>
    <xf numFmtId="0" fontId="13" fillId="0" borderId="24" xfId="5" applyBorder="1" applyAlignment="1">
      <alignment vertical="center" wrapText="1"/>
    </xf>
    <xf numFmtId="169" fontId="15" fillId="0" borderId="25" xfId="1" applyNumberFormat="1" applyFont="1" applyBorder="1" applyAlignment="1">
      <alignment horizontal="center" vertical="center" wrapText="1"/>
    </xf>
    <xf numFmtId="169" fontId="15" fillId="0" borderId="23" xfId="1" applyNumberFormat="1" applyFont="1" applyBorder="1" applyAlignment="1">
      <alignment horizontal="center" vertical="center" wrapText="1"/>
    </xf>
    <xf numFmtId="169" fontId="15" fillId="0" borderId="24" xfId="1" applyNumberFormat="1" applyFont="1" applyBorder="1" applyAlignment="1">
      <alignment horizontal="center" vertical="center" wrapText="1"/>
    </xf>
    <xf numFmtId="164" fontId="13" fillId="0" borderId="25" xfId="6" applyFont="1" applyBorder="1" applyAlignment="1">
      <alignment vertical="center"/>
    </xf>
    <xf numFmtId="164" fontId="13" fillId="0" borderId="23" xfId="6" applyFont="1" applyBorder="1" applyAlignment="1">
      <alignment vertical="center"/>
    </xf>
    <xf numFmtId="164" fontId="13" fillId="0" borderId="24" xfId="6" applyFont="1" applyBorder="1" applyAlignment="1">
      <alignment vertical="center"/>
    </xf>
    <xf numFmtId="9" fontId="15" fillId="0" borderId="25" xfId="2" applyFont="1" applyBorder="1" applyAlignment="1">
      <alignment horizontal="center" vertical="center" wrapText="1"/>
    </xf>
    <xf numFmtId="9" fontId="15" fillId="0" borderId="23" xfId="2" applyFont="1" applyBorder="1" applyAlignment="1">
      <alignment horizontal="center" vertical="center" wrapText="1"/>
    </xf>
    <xf numFmtId="9" fontId="15" fillId="0" borderId="24" xfId="2" applyFont="1" applyBorder="1" applyAlignment="1">
      <alignment horizontal="center" vertical="center" wrapText="1"/>
    </xf>
    <xf numFmtId="167" fontId="15" fillId="0" borderId="25" xfId="7" applyFont="1" applyBorder="1" applyAlignment="1">
      <alignment vertical="center"/>
    </xf>
    <xf numFmtId="167" fontId="15" fillId="0" borderId="23" xfId="7" applyFont="1" applyBorder="1" applyAlignment="1">
      <alignment vertical="center"/>
    </xf>
    <xf numFmtId="167" fontId="15" fillId="0" borderId="24" xfId="7" applyFont="1" applyBorder="1" applyAlignment="1">
      <alignment vertical="center"/>
    </xf>
    <xf numFmtId="2" fontId="15" fillId="0" borderId="25" xfId="3" applyNumberFormat="1" applyFont="1" applyBorder="1" applyAlignment="1">
      <alignment horizontal="center" vertical="center" wrapText="1"/>
    </xf>
    <xf numFmtId="0" fontId="13" fillId="0" borderId="0" xfId="5" applyAlignment="1">
      <alignment vertical="center" wrapText="1"/>
    </xf>
    <xf numFmtId="169" fontId="15" fillId="0" borderId="0" xfId="1" applyNumberFormat="1" applyFont="1" applyAlignment="1">
      <alignment horizontal="center" vertical="center" wrapText="1"/>
    </xf>
    <xf numFmtId="164" fontId="13" fillId="0" borderId="0" xfId="6" applyFont="1" applyAlignment="1">
      <alignment vertical="center"/>
    </xf>
    <xf numFmtId="9" fontId="15" fillId="0" borderId="0" xfId="2" applyFont="1" applyAlignment="1">
      <alignment horizontal="center" vertical="center" wrapText="1"/>
    </xf>
    <xf numFmtId="2" fontId="15" fillId="0" borderId="0" xfId="3" applyNumberFormat="1" applyFont="1" applyAlignment="1">
      <alignment horizontal="center" vertical="center" wrapText="1"/>
    </xf>
    <xf numFmtId="167" fontId="15" fillId="0" borderId="0" xfId="7" applyFont="1" applyAlignment="1">
      <alignment vertical="center"/>
    </xf>
    <xf numFmtId="0" fontId="15" fillId="3" borderId="17" xfId="3" applyFont="1" applyFill="1" applyBorder="1" applyAlignment="1">
      <alignment horizontal="center" vertical="center" wrapText="1"/>
    </xf>
    <xf numFmtId="1" fontId="27" fillId="0" borderId="25" xfId="6" applyNumberFormat="1" applyFont="1" applyBorder="1" applyAlignment="1">
      <alignment horizontal="center" vertical="center"/>
    </xf>
    <xf numFmtId="1" fontId="27" fillId="0" borderId="23" xfId="6" applyNumberFormat="1" applyFont="1" applyBorder="1" applyAlignment="1">
      <alignment horizontal="center" vertical="center"/>
    </xf>
    <xf numFmtId="1" fontId="27" fillId="0" borderId="24" xfId="6" applyNumberFormat="1" applyFont="1" applyBorder="1" applyAlignment="1">
      <alignment horizontal="center" vertical="center"/>
    </xf>
    <xf numFmtId="167" fontId="18" fillId="3" borderId="8" xfId="7" applyFont="1" applyFill="1" applyBorder="1" applyAlignment="1">
      <alignment vertical="center" wrapText="1"/>
    </xf>
    <xf numFmtId="0" fontId="15" fillId="0" borderId="0" xfId="3" applyFont="1" applyAlignment="1">
      <alignment vertical="center" wrapText="1"/>
    </xf>
    <xf numFmtId="167" fontId="18" fillId="0" borderId="0" xfId="7" applyFont="1" applyAlignment="1">
      <alignment vertical="center" wrapText="1"/>
    </xf>
    <xf numFmtId="0" fontId="18" fillId="0" borderId="0" xfId="12" applyFont="1" applyAlignment="1">
      <alignment horizontal="center" vertical="center" wrapText="1"/>
    </xf>
    <xf numFmtId="0" fontId="18" fillId="2" borderId="8" xfId="11" applyFont="1" applyFill="1" applyBorder="1" applyAlignment="1">
      <alignment horizontal="center" vertical="center" wrapText="1"/>
    </xf>
    <xf numFmtId="171" fontId="18" fillId="2" borderId="8" xfId="13" applyNumberFormat="1" applyFont="1" applyFill="1" applyBorder="1" applyAlignment="1">
      <alignment horizontal="center" vertical="center" wrapText="1"/>
    </xf>
    <xf numFmtId="10" fontId="18" fillId="2" borderId="8" xfId="14" applyNumberFormat="1" applyFont="1" applyFill="1" applyBorder="1" applyAlignment="1">
      <alignment horizontal="center" vertical="center" wrapText="1"/>
    </xf>
    <xf numFmtId="0" fontId="18" fillId="3" borderId="8" xfId="11" applyFont="1" applyFill="1" applyBorder="1" applyAlignment="1">
      <alignment horizontal="left" vertical="center" wrapText="1"/>
    </xf>
    <xf numFmtId="0" fontId="15" fillId="2" borderId="8" xfId="12" applyFont="1" applyFill="1" applyBorder="1" applyAlignment="1">
      <alignment horizontal="left" vertical="center" wrapText="1"/>
    </xf>
    <xf numFmtId="173" fontId="15" fillId="2" borderId="8" xfId="12" applyNumberFormat="1" applyFont="1" applyFill="1" applyBorder="1" applyAlignment="1">
      <alignment horizontal="center" vertical="center" wrapText="1"/>
    </xf>
    <xf numFmtId="0" fontId="16" fillId="3" borderId="17" xfId="11" applyFont="1" applyFill="1" applyBorder="1" applyAlignment="1">
      <alignment horizontal="left" vertical="center" wrapText="1"/>
    </xf>
    <xf numFmtId="171" fontId="23" fillId="3" borderId="17" xfId="13" applyNumberFormat="1" applyFont="1" applyFill="1" applyBorder="1" applyAlignment="1">
      <alignment horizontal="center" vertical="center" wrapText="1"/>
    </xf>
    <xf numFmtId="173" fontId="23" fillId="3" borderId="4" xfId="12" applyNumberFormat="1" applyFont="1" applyFill="1" applyBorder="1" applyAlignment="1">
      <alignment horizontal="center" vertical="center" wrapText="1"/>
    </xf>
    <xf numFmtId="0" fontId="15" fillId="2" borderId="25" xfId="12" applyFont="1" applyFill="1" applyBorder="1" applyAlignment="1">
      <alignment horizontal="left" vertical="center" wrapText="1"/>
    </xf>
    <xf numFmtId="0" fontId="15" fillId="2" borderId="23" xfId="12" applyFont="1" applyFill="1" applyBorder="1" applyAlignment="1">
      <alignment horizontal="left" vertical="center" wrapText="1"/>
    </xf>
    <xf numFmtId="0" fontId="15" fillId="2" borderId="24" xfId="12" applyFont="1" applyFill="1" applyBorder="1" applyAlignment="1">
      <alignment horizontal="left" vertical="center" wrapText="1"/>
    </xf>
    <xf numFmtId="173" fontId="15" fillId="2" borderId="25" xfId="12" applyNumberFormat="1" applyFont="1" applyFill="1" applyBorder="1" applyAlignment="1">
      <alignment horizontal="center" vertical="center" wrapText="1"/>
    </xf>
    <xf numFmtId="173" fontId="15" fillId="2" borderId="23" xfId="12" applyNumberFormat="1" applyFont="1" applyFill="1" applyBorder="1" applyAlignment="1">
      <alignment horizontal="center" vertical="center" wrapText="1"/>
    </xf>
    <xf numFmtId="173" fontId="15" fillId="2" borderId="24" xfId="12" applyNumberFormat="1" applyFont="1" applyFill="1" applyBorder="1" applyAlignment="1">
      <alignment horizontal="center" vertical="center" wrapText="1"/>
    </xf>
    <xf numFmtId="10" fontId="27" fillId="0" borderId="23" xfId="15" applyNumberFormat="1" applyFont="1" applyBorder="1" applyAlignment="1">
      <alignment horizontal="center"/>
    </xf>
    <xf numFmtId="10" fontId="27" fillId="0" borderId="24" xfId="15" applyNumberFormat="1" applyFont="1" applyBorder="1" applyAlignment="1">
      <alignment horizontal="center"/>
    </xf>
    <xf numFmtId="0" fontId="18" fillId="3" borderId="4" xfId="11" applyFont="1" applyFill="1" applyBorder="1" applyAlignment="1">
      <alignment horizontal="left" vertical="center" wrapText="1"/>
    </xf>
    <xf numFmtId="173" fontId="18" fillId="3" borderId="5" xfId="13" applyNumberFormat="1" applyFont="1" applyFill="1" applyBorder="1" applyAlignment="1">
      <alignment horizontal="center" vertical="center" wrapText="1"/>
    </xf>
    <xf numFmtId="0" fontId="18" fillId="2" borderId="16" xfId="11" applyFont="1" applyFill="1" applyBorder="1" applyAlignment="1">
      <alignment horizontal="left" vertical="center" wrapText="1"/>
    </xf>
    <xf numFmtId="10" fontId="18" fillId="2" borderId="28" xfId="14" applyNumberFormat="1" applyFont="1" applyFill="1" applyBorder="1" applyAlignment="1">
      <alignment horizontal="center" vertical="center" wrapText="1"/>
    </xf>
    <xf numFmtId="0" fontId="18" fillId="3" borderId="8" xfId="12" applyFont="1" applyFill="1" applyBorder="1" applyAlignment="1">
      <alignment horizontal="left" vertical="center" wrapText="1"/>
    </xf>
    <xf numFmtId="10" fontId="18" fillId="3" borderId="8" xfId="14" applyNumberFormat="1" applyFont="1" applyFill="1" applyBorder="1" applyAlignment="1">
      <alignment horizontal="center" vertical="center" wrapText="1"/>
    </xf>
    <xf numFmtId="165" fontId="15" fillId="2" borderId="25" xfId="17" applyFont="1" applyFill="1" applyBorder="1" applyAlignment="1">
      <alignment horizontal="center" vertical="center" wrapText="1"/>
    </xf>
    <xf numFmtId="165" fontId="15" fillId="2" borderId="23" xfId="17" applyFont="1" applyFill="1" applyBorder="1" applyAlignment="1">
      <alignment horizontal="center" vertical="center" wrapText="1"/>
    </xf>
    <xf numFmtId="165" fontId="15" fillId="2" borderId="24" xfId="17" applyFont="1" applyFill="1" applyBorder="1" applyAlignment="1">
      <alignment horizontal="center" vertical="center" wrapText="1"/>
    </xf>
    <xf numFmtId="10" fontId="27" fillId="0" borderId="25" xfId="15" applyNumberFormat="1" applyFont="1" applyBorder="1" applyAlignment="1">
      <alignment horizontal="center"/>
    </xf>
    <xf numFmtId="10" fontId="15" fillId="2" borderId="25" xfId="14" applyNumberFormat="1" applyFont="1" applyFill="1" applyBorder="1" applyAlignment="1">
      <alignment horizontal="center" vertical="center" wrapText="1"/>
    </xf>
    <xf numFmtId="10" fontId="15" fillId="2" borderId="23" xfId="14" applyNumberFormat="1" applyFont="1" applyFill="1" applyBorder="1" applyAlignment="1">
      <alignment horizontal="center" vertical="center" wrapText="1"/>
    </xf>
    <xf numFmtId="173" fontId="15" fillId="2" borderId="27" xfId="12" applyNumberFormat="1" applyFont="1" applyFill="1" applyBorder="1" applyAlignment="1">
      <alignment horizontal="center" vertical="center" wrapText="1"/>
    </xf>
    <xf numFmtId="173" fontId="15" fillId="2" borderId="8" xfId="13" applyNumberFormat="1" applyFont="1" applyFill="1" applyBorder="1" applyAlignment="1">
      <alignment horizontal="center" vertical="center" wrapText="1"/>
    </xf>
    <xf numFmtId="0" fontId="2" fillId="0" borderId="25" xfId="11" applyBorder="1"/>
    <xf numFmtId="0" fontId="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 wrapText="1"/>
    </xf>
    <xf numFmtId="0" fontId="18" fillId="3" borderId="8" xfId="3" applyFont="1" applyFill="1" applyBorder="1" applyAlignment="1">
      <alignment horizontal="left" vertical="center" wrapText="1"/>
    </xf>
    <xf numFmtId="0" fontId="20" fillId="2" borderId="0" xfId="3" applyFont="1" applyFill="1" applyAlignment="1">
      <alignment horizontal="justify" vertical="center" wrapText="1"/>
    </xf>
    <xf numFmtId="0" fontId="18" fillId="3" borderId="17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8" fillId="5" borderId="8" xfId="3" applyFont="1" applyFill="1" applyBorder="1" applyAlignment="1">
      <alignment horizontal="left" vertical="center" wrapText="1"/>
    </xf>
    <xf numFmtId="0" fontId="18" fillId="5" borderId="8" xfId="3" applyFont="1" applyFill="1" applyBorder="1" applyAlignment="1">
      <alignment horizontal="center" vertical="center" wrapText="1"/>
    </xf>
    <xf numFmtId="10" fontId="18" fillId="5" borderId="8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4" fillId="0" borderId="7" xfId="4" applyNumberFormat="1" applyFont="1" applyBorder="1" applyAlignment="1">
      <alignment horizontal="center" vertical="center"/>
    </xf>
    <xf numFmtId="0" fontId="14" fillId="0" borderId="10" xfId="4" applyNumberFormat="1" applyFont="1" applyBorder="1" applyAlignment="1">
      <alignment horizontal="center" vertical="center"/>
    </xf>
    <xf numFmtId="0" fontId="18" fillId="3" borderId="14" xfId="3" applyFont="1" applyFill="1" applyBorder="1" applyAlignment="1">
      <alignment horizontal="left" vertical="center" wrapText="1"/>
    </xf>
    <xf numFmtId="0" fontId="18" fillId="3" borderId="6" xfId="3" applyFont="1" applyFill="1" applyBorder="1" applyAlignment="1">
      <alignment horizontal="left" vertical="center" wrapText="1"/>
    </xf>
    <xf numFmtId="0" fontId="18" fillId="3" borderId="15" xfId="3" applyFont="1" applyFill="1" applyBorder="1" applyAlignment="1">
      <alignment horizontal="left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18" xfId="3" applyFont="1" applyFill="1" applyBorder="1" applyAlignment="1">
      <alignment horizontal="center" vertical="center" wrapText="1"/>
    </xf>
    <xf numFmtId="0" fontId="18" fillId="3" borderId="0" xfId="3" applyFont="1" applyFill="1" applyAlignment="1">
      <alignment horizontal="center" vertical="center" wrapText="1"/>
    </xf>
    <xf numFmtId="0" fontId="18" fillId="3" borderId="10" xfId="3" applyFont="1" applyFill="1" applyBorder="1" applyAlignment="1">
      <alignment horizontal="center" vertical="center" wrapText="1"/>
    </xf>
    <xf numFmtId="0" fontId="18" fillId="3" borderId="21" xfId="3" applyFont="1" applyFill="1" applyBorder="1" applyAlignment="1">
      <alignment horizontal="center" vertical="center" wrapText="1"/>
    </xf>
    <xf numFmtId="0" fontId="18" fillId="3" borderId="19" xfId="3" applyFont="1" applyFill="1" applyBorder="1" applyAlignment="1">
      <alignment horizontal="center" vertical="center" wrapText="1"/>
    </xf>
    <xf numFmtId="0" fontId="18" fillId="3" borderId="11" xfId="3" applyFont="1" applyFill="1" applyBorder="1" applyAlignment="1">
      <alignment horizontal="center" vertical="center" wrapText="1"/>
    </xf>
    <xf numFmtId="166" fontId="26" fillId="5" borderId="8" xfId="1" applyFont="1" applyFill="1" applyBorder="1" applyAlignment="1">
      <alignment horizontal="center" vertical="center"/>
    </xf>
    <xf numFmtId="43" fontId="18" fillId="3" borderId="17" xfId="3" applyNumberFormat="1" applyFont="1" applyFill="1" applyBorder="1" applyAlignment="1">
      <alignment horizontal="center" vertical="center" wrapText="1"/>
    </xf>
    <xf numFmtId="43" fontId="18" fillId="3" borderId="4" xfId="3" applyNumberFormat="1" applyFont="1" applyFill="1" applyBorder="1" applyAlignment="1">
      <alignment horizontal="center" vertical="center" wrapText="1"/>
    </xf>
    <xf numFmtId="0" fontId="14" fillId="5" borderId="8" xfId="11" applyFont="1" applyFill="1" applyBorder="1" applyAlignment="1">
      <alignment horizontal="center"/>
    </xf>
    <xf numFmtId="0" fontId="18" fillId="5" borderId="8" xfId="12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left" vertical="center" wrapText="1"/>
    </xf>
  </cellXfs>
  <cellStyles count="18">
    <cellStyle name="Millares" xfId="16" builtinId="3"/>
    <cellStyle name="Millares 2 2" xfId="9" xr:uid="{00000000-0005-0000-0000-000001000000}"/>
    <cellStyle name="Moneda" xfId="17" builtinId="4"/>
    <cellStyle name="Moneda [0]" xfId="1" builtinId="7"/>
    <cellStyle name="Moneda [0] 2" xfId="6" xr:uid="{00000000-0005-0000-0000-000004000000}"/>
    <cellStyle name="Moneda [0] 3" xfId="8" xr:uid="{00000000-0005-0000-0000-000005000000}"/>
    <cellStyle name="Moneda 2" xfId="13" xr:uid="{00000000-0005-0000-0000-000006000000}"/>
    <cellStyle name="Moneda 3 4 2" xfId="7" xr:uid="{00000000-0005-0000-0000-000007000000}"/>
    <cellStyle name="Normal" xfId="0" builtinId="0"/>
    <cellStyle name="Normal 10 2 2" xfId="5" xr:uid="{00000000-0005-0000-0000-000009000000}"/>
    <cellStyle name="Normal 2" xfId="11" xr:uid="{00000000-0005-0000-0000-00000A000000}"/>
    <cellStyle name="Normal 2 2" xfId="12" xr:uid="{00000000-0005-0000-0000-00000B000000}"/>
    <cellStyle name="Normal 3" xfId="3" xr:uid="{00000000-0005-0000-0000-00000C000000}"/>
    <cellStyle name="Normal_ESTABLECIMIENTO Y MANTENIMIENTO" xfId="10" xr:uid="{00000000-0005-0000-0000-00000D000000}"/>
    <cellStyle name="Porcentaje" xfId="2" builtinId="5"/>
    <cellStyle name="Porcentaje 2" xfId="15" xr:uid="{00000000-0005-0000-0000-00000F000000}"/>
    <cellStyle name="Porcentaje 3 2" xfId="4" xr:uid="{00000000-0005-0000-0000-000010000000}"/>
    <cellStyle name="Porcentual 2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121/ymoncada/AMV-02-BOL/EST.V&#205;A%20CRIT.TECNICO%20AMB-BOL-02/DICIEMBRE-2008/EST.V&#205;A%20CRITERIO%20TECNICO%2090BL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121/ymoncada/EST.V&#205;A%20CRITERIO%20TECNI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/PUNITARIOS%20PARA%20241201%202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md/documentos%20c/Documentos-Wilson/Advial-Cmarca/bimestral/06-dic-ene-99/03JUN-JUL-98/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121/ymoncada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E/AMV-3005-2005/ADMON%20GRUPO%203%202004%20-2005/PRESUPUESTOS/Analisis%20de%20Precios%20Unitarios%20ASTRI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cion2/d/DOCUME~1/USER05~1/CONFIG~1/TEMP/ADMINISTRACION%20VIAL%20G2/PRESUPUESTOS/Presupuesto%20remoci&#243;n%20de%20derrumb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121/ymoncada/ADM%20VIAL%2003%20-%20CORDOBA/ESTADO%20DE%20RED/2103mar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NDICMICROEMP"/>
      <sheetName val="MATERIALES"/>
      <sheetName val="items"/>
      <sheetName val="ACTA DE MODIFICACION  (2)"/>
      <sheetName val="#¡REF"/>
      <sheetName val="\a  aaInformación GRUPO 4\A MIn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>
        <row r="48">
          <cell r="E48">
            <v>6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ESTADO RED TEC"/>
      <sheetName val="items"/>
      <sheetName val="Hoja1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item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#¡REF"/>
      <sheetName val="\a  aaInformación GRUPO 4\A MIn"/>
      <sheetName val="aCCIDENTES DE 1995 - 1996.xls"/>
      <sheetName val="ACTA DE MODIFICACION  (2)"/>
      <sheetName val="CONT_ADI"/>
      <sheetName val="INDICMICROEMP"/>
      <sheetName val="Datos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HL56"/>
  <sheetViews>
    <sheetView tabSelected="1" view="pageBreakPreview" zoomScale="80" zoomScaleNormal="80" zoomScaleSheetLayoutView="80" workbookViewId="0">
      <selection activeCell="K10" sqref="K10"/>
    </sheetView>
  </sheetViews>
  <sheetFormatPr baseColWidth="10" defaultColWidth="12.5703125" defaultRowHeight="16.5" x14ac:dyDescent="0.3"/>
  <cols>
    <col min="1" max="1" width="1.85546875" style="5" customWidth="1"/>
    <col min="2" max="2" width="6.5703125" style="1" customWidth="1"/>
    <col min="3" max="3" width="40" style="2" customWidth="1"/>
    <col min="4" max="4" width="12.140625" style="2" customWidth="1"/>
    <col min="5" max="5" width="15.140625" style="3" customWidth="1"/>
    <col min="6" max="6" width="11.140625" style="3" customWidth="1"/>
    <col min="7" max="7" width="14.7109375" style="4" customWidth="1"/>
    <col min="8" max="8" width="20.85546875" style="4" customWidth="1"/>
    <col min="9" max="9" width="5.42578125" style="4" customWidth="1"/>
    <col min="10" max="220" width="11.5703125" style="4" customWidth="1"/>
    <col min="221" max="16384" width="12.5703125" style="5"/>
  </cols>
  <sheetData>
    <row r="1" spans="2:220" ht="11.25" customHeight="1" x14ac:dyDescent="0.3"/>
    <row r="2" spans="2:220" ht="27.75" customHeight="1" x14ac:dyDescent="0.3">
      <c r="B2" s="192" t="s">
        <v>95</v>
      </c>
      <c r="C2" s="192"/>
      <c r="D2" s="192"/>
      <c r="E2" s="192"/>
      <c r="F2" s="192"/>
      <c r="G2" s="192"/>
      <c r="H2" s="192"/>
    </row>
    <row r="3" spans="2:220" ht="13.5" customHeight="1" x14ac:dyDescent="0.3">
      <c r="B3" s="192"/>
      <c r="C3" s="192"/>
      <c r="D3" s="192"/>
      <c r="E3" s="192"/>
      <c r="F3" s="192"/>
      <c r="G3" s="192"/>
      <c r="H3" s="192"/>
    </row>
    <row r="4" spans="2:220" ht="27.75" customHeight="1" x14ac:dyDescent="0.3">
      <c r="B4" s="192"/>
      <c r="C4" s="192"/>
      <c r="D4" s="192"/>
      <c r="E4" s="192"/>
      <c r="F4" s="192"/>
      <c r="G4" s="192"/>
      <c r="H4" s="192"/>
    </row>
    <row r="5" spans="2:220" ht="10.5" customHeight="1" x14ac:dyDescent="0.3">
      <c r="B5" s="38"/>
      <c r="C5" s="38"/>
      <c r="D5" s="38"/>
      <c r="E5" s="38"/>
      <c r="F5" s="38"/>
      <c r="G5" s="38"/>
      <c r="H5" s="38"/>
    </row>
    <row r="6" spans="2:220" ht="15" customHeight="1" x14ac:dyDescent="0.3">
      <c r="B6" s="170" t="s">
        <v>80</v>
      </c>
      <c r="C6" s="170"/>
      <c r="D6" s="170"/>
      <c r="E6" s="173">
        <v>7.2099999999999997E-2</v>
      </c>
      <c r="F6" s="171" t="s">
        <v>79</v>
      </c>
      <c r="G6" s="171"/>
      <c r="H6" s="172">
        <v>10</v>
      </c>
    </row>
    <row r="7" spans="2:220" ht="18" customHeight="1" x14ac:dyDescent="0.3">
      <c r="B7" s="170"/>
      <c r="C7" s="170"/>
      <c r="D7" s="170"/>
      <c r="E7" s="174"/>
      <c r="F7" s="171"/>
      <c r="G7" s="171"/>
      <c r="H7" s="172"/>
    </row>
    <row r="8" spans="2:220" ht="11.25" customHeight="1" x14ac:dyDescent="0.3">
      <c r="B8" s="39"/>
      <c r="C8" s="39"/>
      <c r="D8" s="39"/>
      <c r="E8" s="40"/>
      <c r="F8" s="41"/>
      <c r="G8" s="41"/>
      <c r="H8" s="37"/>
    </row>
    <row r="9" spans="2:220" s="6" customFormat="1" ht="17.25" customHeight="1" x14ac:dyDescent="0.3">
      <c r="B9" s="170" t="s">
        <v>81</v>
      </c>
      <c r="C9" s="170"/>
      <c r="D9" s="170"/>
      <c r="E9" s="187">
        <v>360000000</v>
      </c>
      <c r="F9" s="187"/>
      <c r="G9" s="187"/>
      <c r="H9" s="18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2:220" s="6" customFormat="1" ht="9" customHeight="1" x14ac:dyDescent="0.3">
      <c r="B10" s="43"/>
      <c r="C10" s="44"/>
      <c r="D10" s="44"/>
      <c r="E10" s="44"/>
      <c r="F10" s="44"/>
      <c r="G10" s="44"/>
      <c r="H10" s="4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2:220" s="6" customFormat="1" ht="25.5" customHeight="1" x14ac:dyDescent="0.3">
      <c r="B11" s="47" t="s">
        <v>0</v>
      </c>
      <c r="C11" s="168" t="s">
        <v>1</v>
      </c>
      <c r="D11" s="48" t="s">
        <v>86</v>
      </c>
      <c r="E11" s="48" t="s">
        <v>85</v>
      </c>
      <c r="F11" s="168" t="s">
        <v>87</v>
      </c>
      <c r="G11" s="48" t="s">
        <v>84</v>
      </c>
      <c r="H11" s="49" t="s">
        <v>83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2:220" s="6" customFormat="1" x14ac:dyDescent="0.3">
      <c r="B12" s="50" t="s">
        <v>4</v>
      </c>
      <c r="C12" s="169"/>
      <c r="D12" s="50" t="s">
        <v>5</v>
      </c>
      <c r="E12" s="50" t="s">
        <v>6</v>
      </c>
      <c r="F12" s="169"/>
      <c r="G12" s="50" t="s">
        <v>7</v>
      </c>
      <c r="H12" s="51" t="s">
        <v>82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2:220" s="6" customFormat="1" ht="7.5" customHeight="1" x14ac:dyDescent="0.3">
      <c r="B13" s="175"/>
      <c r="C13" s="176"/>
      <c r="D13" s="176"/>
      <c r="E13" s="176"/>
      <c r="F13" s="176"/>
      <c r="G13" s="176"/>
      <c r="H13" s="17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2:220" s="6" customFormat="1" x14ac:dyDescent="0.3">
      <c r="B14" s="77"/>
      <c r="C14" s="46" t="s">
        <v>8</v>
      </c>
      <c r="D14" s="78"/>
      <c r="E14" s="78"/>
      <c r="F14" s="46"/>
      <c r="G14" s="7"/>
      <c r="H14" s="7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2:220" s="6" customFormat="1" x14ac:dyDescent="0.3">
      <c r="B15" s="70">
        <v>1</v>
      </c>
      <c r="C15" s="71" t="s">
        <v>9</v>
      </c>
      <c r="D15" s="72"/>
      <c r="E15" s="73"/>
      <c r="F15" s="74">
        <v>0.5</v>
      </c>
      <c r="G15" s="75">
        <f>+H6</f>
        <v>10</v>
      </c>
      <c r="H15" s="76">
        <f t="shared" ref="H15:H25" si="0">+B15*D15*F15*G15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2:220" s="6" customFormat="1" x14ac:dyDescent="0.3">
      <c r="B16" s="57">
        <v>1</v>
      </c>
      <c r="C16" s="59" t="s">
        <v>31</v>
      </c>
      <c r="D16" s="60"/>
      <c r="E16" s="62"/>
      <c r="F16" s="64">
        <v>1</v>
      </c>
      <c r="G16" s="66">
        <f>+G15</f>
        <v>10</v>
      </c>
      <c r="H16" s="68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2:220" s="6" customFormat="1" x14ac:dyDescent="0.3">
      <c r="B17" s="57">
        <v>1</v>
      </c>
      <c r="C17" s="84" t="s">
        <v>32</v>
      </c>
      <c r="D17" s="60"/>
      <c r="E17" s="62"/>
      <c r="F17" s="64">
        <v>0.5</v>
      </c>
      <c r="G17" s="66">
        <f>+G16</f>
        <v>10</v>
      </c>
      <c r="H17" s="68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2:220" s="6" customFormat="1" ht="30" customHeight="1" x14ac:dyDescent="0.3">
      <c r="B18" s="57">
        <v>1</v>
      </c>
      <c r="C18" s="84" t="s">
        <v>33</v>
      </c>
      <c r="D18" s="60"/>
      <c r="E18" s="62"/>
      <c r="F18" s="64">
        <v>0.2</v>
      </c>
      <c r="G18" s="66">
        <v>9</v>
      </c>
      <c r="H18" s="68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2:220" s="6" customFormat="1" ht="33.75" customHeight="1" x14ac:dyDescent="0.3">
      <c r="B19" s="57">
        <v>1</v>
      </c>
      <c r="C19" s="84" t="s">
        <v>34</v>
      </c>
      <c r="D19" s="60"/>
      <c r="E19" s="62"/>
      <c r="F19" s="64">
        <v>0.2</v>
      </c>
      <c r="G19" s="66">
        <v>6</v>
      </c>
      <c r="H19" s="68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2:220" s="6" customFormat="1" x14ac:dyDescent="0.3">
      <c r="B20" s="58">
        <v>1</v>
      </c>
      <c r="C20" s="85" t="s">
        <v>35</v>
      </c>
      <c r="D20" s="61"/>
      <c r="E20" s="63"/>
      <c r="F20" s="65">
        <v>1</v>
      </c>
      <c r="G20" s="67">
        <v>9</v>
      </c>
      <c r="H20" s="69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2:220" s="6" customFormat="1" hidden="1" x14ac:dyDescent="0.3">
      <c r="B21" s="8">
        <v>2</v>
      </c>
      <c r="C21" s="9"/>
      <c r="D21" s="52"/>
      <c r="E21" s="53"/>
      <c r="F21" s="53">
        <v>1</v>
      </c>
      <c r="G21" s="54">
        <v>15</v>
      </c>
      <c r="H21" s="55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2:220" s="6" customFormat="1" hidden="1" x14ac:dyDescent="0.3">
      <c r="B22" s="8">
        <v>1</v>
      </c>
      <c r="C22" s="9"/>
      <c r="D22" s="10"/>
      <c r="E22" s="11"/>
      <c r="F22" s="11">
        <v>0.6</v>
      </c>
      <c r="G22" s="13">
        <v>15</v>
      </c>
      <c r="H22" s="12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2:220" s="6" customFormat="1" hidden="1" x14ac:dyDescent="0.3">
      <c r="B23" s="8">
        <v>1</v>
      </c>
      <c r="C23" s="9"/>
      <c r="D23" s="10"/>
      <c r="E23" s="11"/>
      <c r="F23" s="11">
        <v>0.3</v>
      </c>
      <c r="G23" s="13">
        <v>15</v>
      </c>
      <c r="H23" s="12">
        <f t="shared" si="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2:220" s="6" customFormat="1" hidden="1" x14ac:dyDescent="0.3">
      <c r="B24" s="8">
        <v>1</v>
      </c>
      <c r="C24" s="9"/>
      <c r="D24" s="10"/>
      <c r="E24" s="11"/>
      <c r="F24" s="11">
        <v>0.3</v>
      </c>
      <c r="G24" s="13">
        <v>15</v>
      </c>
      <c r="H24" s="12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2:220" s="6" customFormat="1" hidden="1" x14ac:dyDescent="0.3">
      <c r="B25" s="8">
        <v>1</v>
      </c>
      <c r="C25" s="9"/>
      <c r="D25" s="10"/>
      <c r="E25" s="11"/>
      <c r="F25" s="11">
        <v>0.5</v>
      </c>
      <c r="G25" s="13">
        <v>15</v>
      </c>
      <c r="H25" s="12">
        <f t="shared" si="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2:220" s="6" customFormat="1" x14ac:dyDescent="0.3">
      <c r="B26" s="80"/>
      <c r="C26" s="177" t="s">
        <v>88</v>
      </c>
      <c r="D26" s="178"/>
      <c r="E26" s="178"/>
      <c r="F26" s="178"/>
      <c r="G26" s="179"/>
      <c r="H26" s="81">
        <f>SUM(H15:H25)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2:220" s="6" customFormat="1" x14ac:dyDescent="0.3">
      <c r="B27" s="80"/>
      <c r="C27" s="177" t="s">
        <v>89</v>
      </c>
      <c r="D27" s="178"/>
      <c r="E27" s="178"/>
      <c r="F27" s="178"/>
      <c r="G27" s="179"/>
      <c r="H27" s="82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2:220" s="6" customFormat="1" x14ac:dyDescent="0.3">
      <c r="B28" s="80"/>
      <c r="C28" s="177" t="s">
        <v>10</v>
      </c>
      <c r="D28" s="178"/>
      <c r="E28" s="178"/>
      <c r="F28" s="178"/>
      <c r="G28" s="179"/>
      <c r="H28" s="83">
        <f>+H26*H27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2:220" s="6" customFormat="1" ht="11.25" customHeight="1" x14ac:dyDescent="0.3">
      <c r="B29" s="86"/>
      <c r="C29" s="87"/>
      <c r="D29" s="87"/>
      <c r="E29" s="87"/>
      <c r="F29" s="87"/>
      <c r="G29" s="88"/>
      <c r="H29" s="8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</row>
    <row r="30" spans="2:220" s="6" customFormat="1" x14ac:dyDescent="0.3">
      <c r="B30" s="168" t="s">
        <v>0</v>
      </c>
      <c r="C30" s="181" t="s">
        <v>11</v>
      </c>
      <c r="D30" s="184" t="s">
        <v>12</v>
      </c>
      <c r="E30" s="184" t="s">
        <v>91</v>
      </c>
      <c r="F30" s="92"/>
      <c r="G30" s="188" t="s">
        <v>13</v>
      </c>
      <c r="H30" s="48" t="s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2:220" s="6" customFormat="1" x14ac:dyDescent="0.3">
      <c r="B31" s="180"/>
      <c r="C31" s="182"/>
      <c r="D31" s="185"/>
      <c r="E31" s="185"/>
      <c r="F31" s="93"/>
      <c r="G31" s="189"/>
      <c r="H31" s="90" t="s">
        <v>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2:220" s="6" customFormat="1" x14ac:dyDescent="0.3">
      <c r="B32" s="50" t="s">
        <v>14</v>
      </c>
      <c r="C32" s="183"/>
      <c r="D32" s="186"/>
      <c r="E32" s="91" t="s">
        <v>15</v>
      </c>
      <c r="F32" s="91"/>
      <c r="G32" s="50" t="s">
        <v>16</v>
      </c>
      <c r="H32" s="42" t="s">
        <v>90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2:220" s="6" customFormat="1" ht="9.75" customHeight="1" x14ac:dyDescent="0.3">
      <c r="B33" s="94"/>
      <c r="C33" s="37"/>
      <c r="D33" s="37"/>
      <c r="E33" s="94"/>
      <c r="F33" s="94"/>
      <c r="G33" s="94"/>
      <c r="H33" s="3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2:220" s="6" customFormat="1" ht="18.75" customHeight="1" x14ac:dyDescent="0.3">
      <c r="B34" s="95"/>
      <c r="C34" s="47" t="s">
        <v>17</v>
      </c>
      <c r="D34" s="56"/>
      <c r="E34" s="96"/>
      <c r="F34" s="96"/>
      <c r="G34" s="97"/>
      <c r="H34" s="9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2:220" s="6" customFormat="1" x14ac:dyDescent="0.3">
      <c r="B35" s="99">
        <v>1</v>
      </c>
      <c r="C35" s="102" t="s">
        <v>18</v>
      </c>
      <c r="D35" s="105" t="s">
        <v>19</v>
      </c>
      <c r="E35" s="108">
        <v>0</v>
      </c>
      <c r="F35" s="111"/>
      <c r="G35" s="117">
        <v>1</v>
      </c>
      <c r="H35" s="114">
        <f>+B35*E35*G35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2:220" s="6" customFormat="1" x14ac:dyDescent="0.3">
      <c r="B36" s="100">
        <v>1</v>
      </c>
      <c r="C36" s="103" t="s">
        <v>20</v>
      </c>
      <c r="D36" s="106" t="s">
        <v>21</v>
      </c>
      <c r="E36" s="109">
        <v>0</v>
      </c>
      <c r="F36" s="112"/>
      <c r="G36" s="66">
        <f>+H6</f>
        <v>10</v>
      </c>
      <c r="H36" s="115">
        <f>+B36*E36*G36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2:220" s="6" customFormat="1" x14ac:dyDescent="0.3">
      <c r="B37" s="100">
        <v>1</v>
      </c>
      <c r="C37" s="103" t="s">
        <v>22</v>
      </c>
      <c r="D37" s="106" t="s">
        <v>23</v>
      </c>
      <c r="E37" s="109">
        <v>0</v>
      </c>
      <c r="F37" s="112"/>
      <c r="G37" s="66">
        <v>2</v>
      </c>
      <c r="H37" s="115">
        <f>+B37*E37*G37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2:220" s="6" customFormat="1" x14ac:dyDescent="0.3">
      <c r="B38" s="100">
        <v>1</v>
      </c>
      <c r="C38" s="103" t="s">
        <v>24</v>
      </c>
      <c r="D38" s="106" t="s">
        <v>21</v>
      </c>
      <c r="E38" s="109">
        <v>0</v>
      </c>
      <c r="F38" s="112"/>
      <c r="G38" s="66">
        <v>10</v>
      </c>
      <c r="H38" s="115">
        <f t="shared" ref="H38:H44" si="1">+B38*E38*G38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2:220" s="6" customFormat="1" x14ac:dyDescent="0.3">
      <c r="B39" s="101">
        <v>1</v>
      </c>
      <c r="C39" s="104" t="s">
        <v>25</v>
      </c>
      <c r="D39" s="107" t="s">
        <v>21</v>
      </c>
      <c r="E39" s="110">
        <v>0</v>
      </c>
      <c r="F39" s="113"/>
      <c r="G39" s="67">
        <v>10</v>
      </c>
      <c r="H39" s="116">
        <f t="shared" si="1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2:220" s="6" customFormat="1" ht="9.75" customHeight="1" x14ac:dyDescent="0.3">
      <c r="B40" s="86"/>
      <c r="C40" s="118"/>
      <c r="D40" s="119"/>
      <c r="E40" s="120"/>
      <c r="F40" s="121"/>
      <c r="G40" s="122"/>
      <c r="H40" s="12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2:220" s="6" customFormat="1" x14ac:dyDescent="0.3">
      <c r="B41" s="124"/>
      <c r="C41" s="47" t="s">
        <v>26</v>
      </c>
      <c r="D41" s="47"/>
      <c r="E41" s="96"/>
      <c r="F41" s="96"/>
      <c r="G41" s="97"/>
      <c r="H41" s="9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2:220" s="6" customFormat="1" x14ac:dyDescent="0.3">
      <c r="B42" s="125">
        <v>1</v>
      </c>
      <c r="C42" s="102" t="s">
        <v>27</v>
      </c>
      <c r="D42" s="105" t="s">
        <v>21</v>
      </c>
      <c r="E42" s="105">
        <v>0</v>
      </c>
      <c r="F42" s="105"/>
      <c r="G42" s="117">
        <v>10</v>
      </c>
      <c r="H42" s="114">
        <f t="shared" si="1"/>
        <v>0</v>
      </c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2:220" s="6" customFormat="1" x14ac:dyDescent="0.3">
      <c r="B43" s="126">
        <v>1</v>
      </c>
      <c r="C43" s="103" t="s">
        <v>75</v>
      </c>
      <c r="D43" s="106" t="s">
        <v>28</v>
      </c>
      <c r="E43" s="106">
        <v>0</v>
      </c>
      <c r="F43" s="106"/>
      <c r="G43" s="66">
        <v>1</v>
      </c>
      <c r="H43" s="115">
        <f>+B43*E43*G43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2:220" s="6" customFormat="1" x14ac:dyDescent="0.3">
      <c r="B44" s="127">
        <v>1</v>
      </c>
      <c r="C44" s="104" t="s">
        <v>29</v>
      </c>
      <c r="D44" s="107" t="s">
        <v>19</v>
      </c>
      <c r="E44" s="107">
        <v>0</v>
      </c>
      <c r="F44" s="107"/>
      <c r="G44" s="67">
        <v>1</v>
      </c>
      <c r="H44" s="116">
        <f t="shared" si="1"/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2:220" s="6" customFormat="1" x14ac:dyDescent="0.3">
      <c r="B45" s="77"/>
      <c r="C45" s="166" t="s">
        <v>92</v>
      </c>
      <c r="D45" s="166"/>
      <c r="E45" s="166"/>
      <c r="F45" s="166"/>
      <c r="G45" s="166"/>
      <c r="H45" s="128">
        <f>SUM(H34:H44)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2:220" s="6" customFormat="1" ht="9.75" customHeight="1" x14ac:dyDescent="0.3">
      <c r="B46" s="129"/>
      <c r="C46" s="87"/>
      <c r="D46" s="87"/>
      <c r="E46" s="87"/>
      <c r="F46" s="87"/>
      <c r="G46" s="87"/>
      <c r="H46" s="13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2:220" s="6" customFormat="1" x14ac:dyDescent="0.3">
      <c r="B47" s="77"/>
      <c r="C47" s="166" t="s">
        <v>93</v>
      </c>
      <c r="D47" s="166"/>
      <c r="E47" s="166"/>
      <c r="F47" s="166"/>
      <c r="G47" s="166"/>
      <c r="H47" s="128">
        <f>+H45+H28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2:220" s="6" customFormat="1" x14ac:dyDescent="0.3">
      <c r="B48" s="77"/>
      <c r="C48" s="166" t="s">
        <v>94</v>
      </c>
      <c r="D48" s="166"/>
      <c r="E48" s="166"/>
      <c r="F48" s="166"/>
      <c r="G48" s="166"/>
      <c r="H48" s="128">
        <f>+H47*0.19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2:220" s="6" customFormat="1" x14ac:dyDescent="0.25">
      <c r="B49" s="77"/>
      <c r="C49" s="166" t="s">
        <v>30</v>
      </c>
      <c r="D49" s="166"/>
      <c r="E49" s="166"/>
      <c r="F49" s="166"/>
      <c r="G49" s="166"/>
      <c r="H49" s="128">
        <f>+H47+H48</f>
        <v>0</v>
      </c>
      <c r="I49" s="1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</row>
    <row r="50" spans="2:220" s="6" customFormat="1" ht="21" customHeight="1" x14ac:dyDescent="0.3">
      <c r="B50" s="167"/>
      <c r="C50" s="167"/>
      <c r="D50" s="167"/>
      <c r="E50" s="167"/>
      <c r="F50" s="167"/>
      <c r="G50" s="167"/>
      <c r="H50" s="16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2" spans="2:220" ht="18" customHeight="1" x14ac:dyDescent="0.3">
      <c r="B52" s="164"/>
      <c r="C52" s="164"/>
      <c r="D52" s="1"/>
      <c r="E52" s="16"/>
      <c r="F52" s="1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2:220" ht="15.75" x14ac:dyDescent="0.3">
      <c r="B53" s="15"/>
      <c r="C53" s="1"/>
      <c r="D53" s="1"/>
      <c r="E53" s="16"/>
      <c r="F53" s="1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2:220" x14ac:dyDescent="0.3">
      <c r="D54" s="1"/>
      <c r="E54" s="16"/>
      <c r="F54" s="1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2:220" x14ac:dyDescent="0.3">
      <c r="B55" s="36"/>
      <c r="C55" s="1"/>
      <c r="D55" s="1"/>
      <c r="E55" s="164"/>
      <c r="F55" s="164"/>
      <c r="G55" s="164"/>
      <c r="H55" s="16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2:220" x14ac:dyDescent="0.3">
      <c r="B56" s="17"/>
      <c r="C56" s="35"/>
      <c r="D56" s="1"/>
      <c r="E56" s="165"/>
      <c r="F56" s="165"/>
      <c r="G56" s="165"/>
      <c r="H56" s="16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</sheetData>
  <mergeCells count="26">
    <mergeCell ref="B13:H13"/>
    <mergeCell ref="C26:G26"/>
    <mergeCell ref="C27:G27"/>
    <mergeCell ref="C28:G28"/>
    <mergeCell ref="B30:B31"/>
    <mergeCell ref="C30:C32"/>
    <mergeCell ref="D30:D32"/>
    <mergeCell ref="E30:E31"/>
    <mergeCell ref="G30:G31"/>
    <mergeCell ref="B2:H4"/>
    <mergeCell ref="C11:C12"/>
    <mergeCell ref="B6:D7"/>
    <mergeCell ref="F6:G7"/>
    <mergeCell ref="H6:H7"/>
    <mergeCell ref="E6:E7"/>
    <mergeCell ref="B9:D9"/>
    <mergeCell ref="E9:H9"/>
    <mergeCell ref="F11:F12"/>
    <mergeCell ref="E55:H55"/>
    <mergeCell ref="E56:H56"/>
    <mergeCell ref="C45:G45"/>
    <mergeCell ref="C47:G47"/>
    <mergeCell ref="C48:G48"/>
    <mergeCell ref="C49:G49"/>
    <mergeCell ref="B52:C52"/>
    <mergeCell ref="B50:H50"/>
  </mergeCells>
  <phoneticPr fontId="1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6"/>
  <sheetViews>
    <sheetView view="pageBreakPreview" zoomScale="89" zoomScaleNormal="89" zoomScaleSheetLayoutView="89" workbookViewId="0">
      <selection activeCell="I44" sqref="I44"/>
    </sheetView>
  </sheetViews>
  <sheetFormatPr baseColWidth="10" defaultColWidth="11" defaultRowHeight="15" x14ac:dyDescent="0.25"/>
  <cols>
    <col min="1" max="1" width="5" style="20" customWidth="1"/>
    <col min="2" max="2" width="49" style="20" customWidth="1"/>
    <col min="3" max="3" width="15.85546875" style="20" customWidth="1"/>
    <col min="4" max="4" width="20" style="20" customWidth="1"/>
    <col min="5" max="5" width="4.42578125" style="20" customWidth="1"/>
    <col min="6" max="6" width="19.5703125" style="20" customWidth="1"/>
    <col min="7" max="16384" width="11" style="20"/>
  </cols>
  <sheetData>
    <row r="2" spans="2:6" ht="16.5" x14ac:dyDescent="0.3">
      <c r="B2" s="190" t="s">
        <v>74</v>
      </c>
      <c r="C2" s="190"/>
      <c r="D2" s="190"/>
    </row>
    <row r="3" spans="2:6" ht="9" customHeight="1" x14ac:dyDescent="0.25">
      <c r="B3" s="30"/>
      <c r="D3" s="31"/>
    </row>
    <row r="4" spans="2:6" ht="60" customHeight="1" x14ac:dyDescent="0.25">
      <c r="B4" s="191" t="s">
        <v>78</v>
      </c>
      <c r="C4" s="191"/>
      <c r="D4" s="191"/>
      <c r="F4" s="28"/>
    </row>
    <row r="5" spans="2:6" ht="11.25" customHeight="1" x14ac:dyDescent="0.25">
      <c r="B5" s="131"/>
      <c r="C5" s="131"/>
      <c r="D5" s="131"/>
      <c r="F5" s="28"/>
    </row>
    <row r="6" spans="2:6" ht="13.5" customHeight="1" x14ac:dyDescent="0.25">
      <c r="B6" s="132" t="s">
        <v>36</v>
      </c>
      <c r="C6" s="133" t="s">
        <v>2</v>
      </c>
      <c r="D6" s="134" t="s">
        <v>37</v>
      </c>
    </row>
    <row r="7" spans="2:6" ht="30.75" customHeight="1" x14ac:dyDescent="0.25">
      <c r="B7" s="138" t="s">
        <v>38</v>
      </c>
      <c r="C7" s="139"/>
      <c r="D7" s="154">
        <f>+SUM(D8:D21)</f>
        <v>0</v>
      </c>
      <c r="F7" s="29"/>
    </row>
    <row r="8" spans="2:6" x14ac:dyDescent="0.25">
      <c r="B8" s="141" t="s">
        <v>39</v>
      </c>
      <c r="C8" s="155">
        <v>0</v>
      </c>
      <c r="D8" s="163"/>
      <c r="F8" s="29"/>
    </row>
    <row r="9" spans="2:6" x14ac:dyDescent="0.25">
      <c r="B9" s="142" t="s">
        <v>40</v>
      </c>
      <c r="C9" s="156">
        <v>0</v>
      </c>
      <c r="D9" s="147"/>
    </row>
    <row r="10" spans="2:6" x14ac:dyDescent="0.25">
      <c r="B10" s="142" t="s">
        <v>41</v>
      </c>
      <c r="C10" s="156">
        <v>0</v>
      </c>
      <c r="D10" s="147"/>
    </row>
    <row r="11" spans="2:6" ht="25.5" x14ac:dyDescent="0.25">
      <c r="B11" s="142" t="s">
        <v>42</v>
      </c>
      <c r="C11" s="156">
        <v>0</v>
      </c>
      <c r="D11" s="147"/>
    </row>
    <row r="12" spans="2:6" x14ac:dyDescent="0.25">
      <c r="B12" s="142" t="s">
        <v>43</v>
      </c>
      <c r="C12" s="156">
        <v>0</v>
      </c>
      <c r="D12" s="147"/>
    </row>
    <row r="13" spans="2:6" x14ac:dyDescent="0.25">
      <c r="B13" s="142" t="s">
        <v>44</v>
      </c>
      <c r="C13" s="156">
        <v>0</v>
      </c>
      <c r="D13" s="147"/>
    </row>
    <row r="14" spans="2:6" x14ac:dyDescent="0.25">
      <c r="B14" s="142" t="s">
        <v>45</v>
      </c>
      <c r="C14" s="156">
        <v>0</v>
      </c>
      <c r="D14" s="147"/>
      <c r="F14" s="32"/>
    </row>
    <row r="15" spans="2:6" x14ac:dyDescent="0.25">
      <c r="B15" s="142" t="s">
        <v>46</v>
      </c>
      <c r="C15" s="156">
        <v>0</v>
      </c>
      <c r="D15" s="147"/>
      <c r="F15" s="27"/>
    </row>
    <row r="16" spans="2:6" x14ac:dyDescent="0.25">
      <c r="B16" s="142" t="s">
        <v>47</v>
      </c>
      <c r="C16" s="156">
        <v>0</v>
      </c>
      <c r="D16" s="147"/>
    </row>
    <row r="17" spans="2:5" x14ac:dyDescent="0.25">
      <c r="B17" s="142" t="s">
        <v>48</v>
      </c>
      <c r="C17" s="156">
        <v>0</v>
      </c>
      <c r="D17" s="147"/>
    </row>
    <row r="18" spans="2:5" ht="25.5" x14ac:dyDescent="0.25">
      <c r="B18" s="142" t="s">
        <v>49</v>
      </c>
      <c r="C18" s="156">
        <v>0</v>
      </c>
      <c r="D18" s="147"/>
    </row>
    <row r="19" spans="2:5" x14ac:dyDescent="0.25">
      <c r="B19" s="142" t="s">
        <v>50</v>
      </c>
      <c r="C19" s="156">
        <v>0</v>
      </c>
      <c r="D19" s="147"/>
    </row>
    <row r="20" spans="2:5" x14ac:dyDescent="0.25">
      <c r="B20" s="142" t="s">
        <v>76</v>
      </c>
      <c r="C20" s="156">
        <v>0</v>
      </c>
      <c r="D20" s="147"/>
    </row>
    <row r="21" spans="2:5" x14ac:dyDescent="0.25">
      <c r="B21" s="143" t="s">
        <v>51</v>
      </c>
      <c r="C21" s="157">
        <v>0</v>
      </c>
      <c r="D21" s="148"/>
    </row>
    <row r="22" spans="2:5" x14ac:dyDescent="0.25">
      <c r="B22" s="135" t="s">
        <v>52</v>
      </c>
      <c r="C22" s="33"/>
      <c r="D22" s="154">
        <f>+D23</f>
        <v>0</v>
      </c>
    </row>
    <row r="23" spans="2:5" ht="16.5" x14ac:dyDescent="0.3">
      <c r="B23" s="136" t="s">
        <v>53</v>
      </c>
      <c r="C23" s="137">
        <v>0</v>
      </c>
      <c r="D23" s="34"/>
      <c r="E23" s="21"/>
    </row>
    <row r="24" spans="2:5" x14ac:dyDescent="0.25">
      <c r="B24" s="135" t="s">
        <v>54</v>
      </c>
      <c r="C24" s="33"/>
      <c r="D24" s="154">
        <f>+SUM(D25:D34)</f>
        <v>0</v>
      </c>
    </row>
    <row r="25" spans="2:5" x14ac:dyDescent="0.25">
      <c r="B25" s="141" t="s">
        <v>55</v>
      </c>
      <c r="C25" s="144">
        <v>0</v>
      </c>
      <c r="D25" s="158"/>
    </row>
    <row r="26" spans="2:5" x14ac:dyDescent="0.25">
      <c r="B26" s="142" t="s">
        <v>56</v>
      </c>
      <c r="C26" s="145">
        <v>0</v>
      </c>
      <c r="D26" s="147"/>
    </row>
    <row r="27" spans="2:5" x14ac:dyDescent="0.25">
      <c r="B27" s="142" t="s">
        <v>57</v>
      </c>
      <c r="C27" s="145">
        <v>0</v>
      </c>
      <c r="D27" s="147"/>
    </row>
    <row r="28" spans="2:5" x14ac:dyDescent="0.25">
      <c r="B28" s="142" t="s">
        <v>58</v>
      </c>
      <c r="C28" s="145">
        <v>0</v>
      </c>
      <c r="D28" s="147"/>
    </row>
    <row r="29" spans="2:5" x14ac:dyDescent="0.25">
      <c r="B29" s="142" t="s">
        <v>59</v>
      </c>
      <c r="C29" s="145">
        <v>0</v>
      </c>
      <c r="D29" s="147"/>
    </row>
    <row r="30" spans="2:5" x14ac:dyDescent="0.25">
      <c r="B30" s="142" t="s">
        <v>60</v>
      </c>
      <c r="C30" s="145">
        <v>0</v>
      </c>
      <c r="D30" s="147"/>
    </row>
    <row r="31" spans="2:5" x14ac:dyDescent="0.25">
      <c r="B31" s="142" t="s">
        <v>61</v>
      </c>
      <c r="C31" s="145">
        <v>0</v>
      </c>
      <c r="D31" s="147"/>
    </row>
    <row r="32" spans="2:5" x14ac:dyDescent="0.25">
      <c r="B32" s="142" t="s">
        <v>62</v>
      </c>
      <c r="C32" s="145">
        <v>0</v>
      </c>
      <c r="D32" s="147"/>
    </row>
    <row r="33" spans="2:6" x14ac:dyDescent="0.25">
      <c r="B33" s="142" t="s">
        <v>63</v>
      </c>
      <c r="C33" s="145">
        <v>0</v>
      </c>
      <c r="D33" s="147"/>
    </row>
    <row r="34" spans="2:6" x14ac:dyDescent="0.25">
      <c r="B34" s="143" t="s">
        <v>64</v>
      </c>
      <c r="C34" s="146">
        <v>0</v>
      </c>
      <c r="D34" s="148"/>
    </row>
    <row r="35" spans="2:6" ht="21.75" customHeight="1" x14ac:dyDescent="0.3">
      <c r="B35" s="149" t="s">
        <v>65</v>
      </c>
      <c r="C35" s="140"/>
      <c r="D35" s="154">
        <f>+SUM(D36:D43)</f>
        <v>0</v>
      </c>
      <c r="E35" s="21"/>
    </row>
    <row r="36" spans="2:6" ht="16.5" x14ac:dyDescent="0.3">
      <c r="B36" s="141" t="s">
        <v>66</v>
      </c>
      <c r="C36" s="144">
        <v>0</v>
      </c>
      <c r="D36" s="159"/>
      <c r="E36" s="21"/>
    </row>
    <row r="37" spans="2:6" ht="16.5" x14ac:dyDescent="0.3">
      <c r="B37" s="142" t="s">
        <v>67</v>
      </c>
      <c r="C37" s="145">
        <v>0</v>
      </c>
      <c r="D37" s="160"/>
      <c r="E37" s="21"/>
    </row>
    <row r="38" spans="2:6" x14ac:dyDescent="0.25">
      <c r="B38" s="142" t="s">
        <v>68</v>
      </c>
      <c r="C38" s="145">
        <v>0</v>
      </c>
      <c r="D38" s="147"/>
    </row>
    <row r="39" spans="2:6" x14ac:dyDescent="0.25">
      <c r="B39" s="142" t="s">
        <v>69</v>
      </c>
      <c r="C39" s="145">
        <v>0</v>
      </c>
      <c r="D39" s="147"/>
    </row>
    <row r="40" spans="2:6" x14ac:dyDescent="0.25">
      <c r="B40" s="142" t="s">
        <v>70</v>
      </c>
      <c r="C40" s="145">
        <v>0</v>
      </c>
      <c r="D40" s="147"/>
    </row>
    <row r="41" spans="2:6" x14ac:dyDescent="0.25">
      <c r="B41" s="142" t="s">
        <v>71</v>
      </c>
      <c r="C41" s="145">
        <v>0</v>
      </c>
      <c r="D41" s="147"/>
      <c r="F41" s="32"/>
    </row>
    <row r="42" spans="2:6" x14ac:dyDescent="0.25">
      <c r="B42" s="142" t="s">
        <v>77</v>
      </c>
      <c r="C42" s="145">
        <v>0</v>
      </c>
      <c r="D42" s="147"/>
      <c r="F42" s="32"/>
    </row>
    <row r="43" spans="2:6" x14ac:dyDescent="0.25">
      <c r="B43" s="143" t="s">
        <v>72</v>
      </c>
      <c r="C43" s="161">
        <v>0</v>
      </c>
      <c r="D43" s="148"/>
      <c r="F43" s="22"/>
    </row>
    <row r="44" spans="2:6" ht="25.5" x14ac:dyDescent="0.3">
      <c r="B44" s="151" t="s">
        <v>73</v>
      </c>
      <c r="C44" s="162">
        <f>+D44*C8</f>
        <v>0</v>
      </c>
      <c r="D44" s="152"/>
      <c r="E44" s="23"/>
      <c r="F44" s="26"/>
    </row>
    <row r="45" spans="2:6" ht="24" customHeight="1" x14ac:dyDescent="0.25">
      <c r="B45" s="153" t="s">
        <v>74</v>
      </c>
      <c r="C45" s="150">
        <f>SUM(C8:C44)</f>
        <v>0</v>
      </c>
      <c r="D45" s="154" t="e">
        <f>+C45/C8</f>
        <v>#DIV/0!</v>
      </c>
      <c r="F45" s="24"/>
    </row>
    <row r="46" spans="2:6" x14ac:dyDescent="0.25">
      <c r="B46" s="25"/>
    </row>
  </sheetData>
  <mergeCells count="2">
    <mergeCell ref="B2:D2"/>
    <mergeCell ref="B4:D4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Interventoria INS</vt:lpstr>
      <vt:lpstr>Factor Multiplicador </vt:lpstr>
      <vt:lpstr>'Factor Multiplicador '!Área_de_impresión</vt:lpstr>
      <vt:lpstr>'Presupuesto Interventoria INS'!Área_de_impresión</vt:lpstr>
    </vt:vector>
  </TitlesOfParts>
  <Company>Alcaldía Local de Teusaquillo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Matilde Santana Casallas</dc:creator>
  <cp:lastModifiedBy>Fidelina Villa</cp:lastModifiedBy>
  <cp:lastPrinted>2019-02-22T19:13:46Z</cp:lastPrinted>
  <dcterms:created xsi:type="dcterms:W3CDTF">2019-02-18T18:39:21Z</dcterms:created>
  <dcterms:modified xsi:type="dcterms:W3CDTF">2019-03-27T00:19:35Z</dcterms:modified>
</cp:coreProperties>
</file>