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rcia\Desktop\013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_FilterDatabase" localSheetId="0" hidden="1">Hoja1!$A$7:$KG$464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9" i="1" l="1"/>
  <c r="G467" i="1"/>
  <c r="N467" i="1" l="1"/>
  <c r="D458" i="2" l="1"/>
  <c r="D460" i="2"/>
  <c r="J467" i="1"/>
  <c r="H167" i="1"/>
  <c r="H467" i="1" s="1"/>
  <c r="I260" i="1"/>
  <c r="I468" i="1" s="1"/>
  <c r="M464" i="1"/>
  <c r="L464" i="1"/>
  <c r="K464" i="1"/>
  <c r="M463" i="1"/>
  <c r="L463" i="1"/>
  <c r="K463" i="1"/>
  <c r="M462" i="1"/>
  <c r="L462" i="1"/>
  <c r="K462" i="1"/>
  <c r="M461" i="1"/>
  <c r="L461" i="1"/>
  <c r="K461" i="1"/>
  <c r="M460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K422" i="1"/>
  <c r="K421" i="1"/>
  <c r="K420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K411" i="1"/>
  <c r="K410" i="1"/>
  <c r="L409" i="1"/>
  <c r="K409" i="1"/>
  <c r="L408" i="1"/>
  <c r="K408" i="1"/>
  <c r="L407" i="1"/>
  <c r="K407" i="1"/>
  <c r="L406" i="1"/>
  <c r="K406" i="1"/>
  <c r="M405" i="1"/>
  <c r="L405" i="1"/>
  <c r="K405" i="1"/>
  <c r="M404" i="1"/>
  <c r="L404" i="1"/>
  <c r="K404" i="1"/>
  <c r="L403" i="1"/>
  <c r="K403" i="1"/>
  <c r="L402" i="1"/>
  <c r="K402" i="1"/>
  <c r="L401" i="1"/>
  <c r="K401" i="1"/>
  <c r="L400" i="1"/>
  <c r="K400" i="1"/>
  <c r="K399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K387" i="1"/>
  <c r="M386" i="1"/>
  <c r="L386" i="1"/>
  <c r="K386" i="1"/>
  <c r="M385" i="1"/>
  <c r="L385" i="1"/>
  <c r="K385" i="1"/>
  <c r="M384" i="1"/>
  <c r="L384" i="1"/>
  <c r="K384" i="1"/>
  <c r="M383" i="1"/>
  <c r="L383" i="1"/>
  <c r="K383" i="1"/>
  <c r="M382" i="1"/>
  <c r="L382" i="1"/>
  <c r="K382" i="1"/>
  <c r="M381" i="1"/>
  <c r="L381" i="1"/>
  <c r="K381" i="1"/>
  <c r="M380" i="1"/>
  <c r="L380" i="1"/>
  <c r="K380" i="1"/>
  <c r="M379" i="1"/>
  <c r="L379" i="1"/>
  <c r="K379" i="1"/>
  <c r="M378" i="1"/>
  <c r="L378" i="1"/>
  <c r="K378" i="1"/>
  <c r="M377" i="1"/>
  <c r="L377" i="1"/>
  <c r="K377" i="1"/>
  <c r="M376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M349" i="1"/>
  <c r="L349" i="1"/>
  <c r="K349" i="1"/>
  <c r="M348" i="1"/>
  <c r="L348" i="1"/>
  <c r="K348" i="1"/>
  <c r="M347" i="1"/>
  <c r="L347" i="1"/>
  <c r="K347" i="1"/>
  <c r="M346" i="1"/>
  <c r="L346" i="1"/>
  <c r="K346" i="1"/>
  <c r="M345" i="1"/>
  <c r="L345" i="1"/>
  <c r="K345" i="1"/>
  <c r="M344" i="1"/>
  <c r="L344" i="1"/>
  <c r="K344" i="1"/>
  <c r="M343" i="1"/>
  <c r="L343" i="1"/>
  <c r="K343" i="1"/>
  <c r="M342" i="1"/>
  <c r="L342" i="1"/>
  <c r="K342" i="1"/>
  <c r="M341" i="1"/>
  <c r="L341" i="1"/>
  <c r="K341" i="1"/>
  <c r="M340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M333" i="1"/>
  <c r="L333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M284" i="1"/>
  <c r="L284" i="1"/>
  <c r="K284" i="1"/>
  <c r="M283" i="1"/>
  <c r="L283" i="1"/>
  <c r="K283" i="1"/>
  <c r="M282" i="1"/>
  <c r="L282" i="1"/>
  <c r="K282" i="1"/>
  <c r="M281" i="1"/>
  <c r="L281" i="1"/>
  <c r="K281" i="1"/>
  <c r="M280" i="1"/>
  <c r="L280" i="1"/>
  <c r="K280" i="1"/>
  <c r="M279" i="1"/>
  <c r="L279" i="1"/>
  <c r="K279" i="1"/>
  <c r="M278" i="1"/>
  <c r="L278" i="1"/>
  <c r="K278" i="1"/>
  <c r="M277" i="1"/>
  <c r="L277" i="1"/>
  <c r="K277" i="1"/>
  <c r="M276" i="1"/>
  <c r="L276" i="1"/>
  <c r="K276" i="1"/>
  <c r="M275" i="1"/>
  <c r="L275" i="1"/>
  <c r="K275" i="1"/>
  <c r="M274" i="1"/>
  <c r="L274" i="1"/>
  <c r="K274" i="1"/>
  <c r="M273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M267" i="1"/>
  <c r="L267" i="1"/>
  <c r="K267" i="1"/>
  <c r="M266" i="1"/>
  <c r="L266" i="1"/>
  <c r="K266" i="1"/>
  <c r="M265" i="1"/>
  <c r="L265" i="1"/>
  <c r="K265" i="1"/>
  <c r="M264" i="1"/>
  <c r="L264" i="1"/>
  <c r="K264" i="1"/>
  <c r="M263" i="1"/>
  <c r="L263" i="1"/>
  <c r="K263" i="1"/>
  <c r="M262" i="1"/>
  <c r="L262" i="1"/>
  <c r="K262" i="1"/>
  <c r="M261" i="1"/>
  <c r="L261" i="1"/>
  <c r="K261" i="1"/>
  <c r="M259" i="1"/>
  <c r="M260" i="1" s="1"/>
  <c r="L259" i="1"/>
  <c r="K259" i="1"/>
  <c r="M258" i="1"/>
  <c r="M257" i="1"/>
  <c r="K256" i="1"/>
  <c r="K255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L227" i="1"/>
  <c r="K227" i="1"/>
  <c r="L226" i="1"/>
  <c r="K226" i="1"/>
  <c r="L225" i="1"/>
  <c r="K225" i="1"/>
  <c r="L224" i="1"/>
  <c r="K224" i="1"/>
  <c r="L223" i="1"/>
  <c r="K223" i="1"/>
  <c r="L222" i="1"/>
  <c r="K221" i="1"/>
  <c r="L220" i="1"/>
  <c r="K220" i="1"/>
  <c r="L219" i="1"/>
  <c r="K219" i="1"/>
  <c r="L218" i="1"/>
  <c r="K218" i="1"/>
  <c r="K217" i="1"/>
  <c r="L216" i="1"/>
  <c r="K216" i="1"/>
  <c r="L215" i="1"/>
  <c r="K215" i="1"/>
  <c r="L214" i="1"/>
  <c r="K214" i="1"/>
  <c r="L213" i="1"/>
  <c r="K213" i="1"/>
  <c r="L212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K193" i="1"/>
  <c r="K192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0" i="1"/>
  <c r="L181" i="1" s="1"/>
  <c r="K180" i="1"/>
  <c r="K179" i="1"/>
  <c r="L178" i="1"/>
  <c r="L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6" i="1"/>
  <c r="K166" i="1"/>
  <c r="K167" i="1" s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M129" i="1"/>
  <c r="L129" i="1"/>
  <c r="K129" i="1"/>
  <c r="M128" i="1"/>
  <c r="L128" i="1"/>
  <c r="K128" i="1"/>
  <c r="M127" i="1"/>
  <c r="L127" i="1"/>
  <c r="K127" i="1"/>
  <c r="M126" i="1"/>
  <c r="L126" i="1"/>
  <c r="K126" i="1"/>
  <c r="M125" i="1"/>
  <c r="L125" i="1"/>
  <c r="K125" i="1"/>
  <c r="M124" i="1"/>
  <c r="L124" i="1"/>
  <c r="K124" i="1"/>
  <c r="M123" i="1"/>
  <c r="L123" i="1"/>
  <c r="K123" i="1"/>
  <c r="M122" i="1"/>
  <c r="L122" i="1"/>
  <c r="K122" i="1"/>
  <c r="M121" i="1"/>
  <c r="L121" i="1"/>
  <c r="K121" i="1"/>
  <c r="M120" i="1"/>
  <c r="L120" i="1"/>
  <c r="K120" i="1"/>
  <c r="M119" i="1"/>
  <c r="L119" i="1"/>
  <c r="K119" i="1"/>
  <c r="M118" i="1"/>
  <c r="L118" i="1"/>
  <c r="K118" i="1"/>
  <c r="M117" i="1"/>
  <c r="L117" i="1"/>
  <c r="K117" i="1"/>
  <c r="M116" i="1"/>
  <c r="L116" i="1"/>
  <c r="K116" i="1"/>
  <c r="M115" i="1"/>
  <c r="L115" i="1"/>
  <c r="K115" i="1"/>
  <c r="M114" i="1"/>
  <c r="L114" i="1"/>
  <c r="K114" i="1"/>
  <c r="M113" i="1"/>
  <c r="L113" i="1"/>
  <c r="K113" i="1"/>
  <c r="M112" i="1"/>
  <c r="L112" i="1"/>
  <c r="K112" i="1"/>
  <c r="M111" i="1"/>
  <c r="L111" i="1"/>
  <c r="K111" i="1"/>
  <c r="M110" i="1"/>
  <c r="L110" i="1"/>
  <c r="K110" i="1"/>
  <c r="M109" i="1"/>
  <c r="L109" i="1"/>
  <c r="K109" i="1"/>
  <c r="K108" i="1"/>
  <c r="K107" i="1"/>
  <c r="K106" i="1"/>
  <c r="K105" i="1"/>
  <c r="K104" i="1"/>
  <c r="K103" i="1"/>
  <c r="L102" i="1"/>
  <c r="K102" i="1"/>
  <c r="K101" i="1"/>
  <c r="L100" i="1"/>
  <c r="K100" i="1"/>
  <c r="K99" i="1"/>
  <c r="L98" i="1"/>
  <c r="K98" i="1"/>
  <c r="L97" i="1"/>
  <c r="K97" i="1"/>
  <c r="L96" i="1"/>
  <c r="K96" i="1"/>
  <c r="L95" i="1"/>
  <c r="K95" i="1"/>
  <c r="K94" i="1"/>
  <c r="K93" i="1"/>
  <c r="K92" i="1"/>
  <c r="K91" i="1"/>
  <c r="K90" i="1"/>
  <c r="K89" i="1"/>
  <c r="K88" i="1"/>
  <c r="L87" i="1"/>
  <c r="K87" i="1"/>
  <c r="K86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69" i="1"/>
  <c r="K68" i="1"/>
  <c r="K67" i="1"/>
  <c r="K66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K55" i="1"/>
  <c r="L54" i="1"/>
  <c r="K54" i="1"/>
  <c r="L53" i="1"/>
  <c r="K53" i="1"/>
  <c r="L52" i="1"/>
  <c r="K52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K44" i="1"/>
  <c r="K43" i="1"/>
  <c r="L42" i="1"/>
  <c r="K41" i="1"/>
  <c r="K40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K32" i="1"/>
  <c r="L31" i="1"/>
  <c r="K31" i="1"/>
  <c r="K30" i="1"/>
  <c r="K29" i="1"/>
  <c r="K28" i="1"/>
  <c r="L27" i="1"/>
  <c r="K27" i="1"/>
  <c r="L26" i="1"/>
  <c r="K26" i="1"/>
  <c r="L25" i="1"/>
  <c r="K25" i="1"/>
  <c r="L24" i="1"/>
  <c r="K24" i="1"/>
  <c r="K23" i="1"/>
  <c r="K22" i="1"/>
  <c r="K21" i="1"/>
  <c r="L20" i="1"/>
  <c r="K20" i="1"/>
  <c r="K19" i="1"/>
  <c r="K18" i="1"/>
  <c r="K17" i="1"/>
  <c r="K16" i="1"/>
  <c r="K15" i="1"/>
  <c r="L14" i="1"/>
  <c r="L13" i="1"/>
  <c r="K13" i="1"/>
  <c r="L12" i="1"/>
  <c r="K12" i="1"/>
  <c r="L11" i="1"/>
  <c r="K11" i="1"/>
  <c r="K10" i="1"/>
  <c r="K9" i="1"/>
  <c r="L8" i="1"/>
  <c r="K181" i="1" l="1"/>
  <c r="L296" i="1"/>
  <c r="K296" i="1"/>
  <c r="L167" i="1"/>
  <c r="Q442" i="1"/>
</calcChain>
</file>

<file path=xl/sharedStrings.xml><?xml version="1.0" encoding="utf-8"?>
<sst xmlns="http://schemas.openxmlformats.org/spreadsheetml/2006/main" count="1793" uniqueCount="847">
  <si>
    <t># Serie Postulación</t>
  </si>
  <si>
    <t>DANE Formulario Documental</t>
  </si>
  <si>
    <t>Nombre Sede</t>
  </si>
  <si>
    <t>Nombre Departamento</t>
  </si>
  <si>
    <t xml:space="preserve">GRUPO </t>
  </si>
  <si>
    <t>Nombre Municipio</t>
  </si>
  <si>
    <t>Mejoramientos</t>
  </si>
  <si>
    <t xml:space="preserve">Comedores </t>
  </si>
  <si>
    <t>Residencias</t>
  </si>
  <si>
    <t>PLAZO</t>
  </si>
  <si>
    <t>SEDE NUESTRA SEÑORA DEL PILAR</t>
  </si>
  <si>
    <t>AMAZONAS</t>
  </si>
  <si>
    <t>LETICIA</t>
  </si>
  <si>
    <t>4 MESES</t>
  </si>
  <si>
    <t>E R SANTO TOMAS DE AQUINO (D)</t>
  </si>
  <si>
    <t>ANTIOQUIA</t>
  </si>
  <si>
    <t>CAUCASIA</t>
  </si>
  <si>
    <t>7 MESES</t>
  </si>
  <si>
    <t>COLEGIO PUERTO LOPEZ</t>
  </si>
  <si>
    <t>EL BAGRE</t>
  </si>
  <si>
    <t>C. E. R. SAN PEDRO ARRIBA</t>
  </si>
  <si>
    <t>NECHI</t>
  </si>
  <si>
    <t>COLEGIO LA CONCHA</t>
  </si>
  <si>
    <t>E R VEGAS DE SEGOVIA (D)</t>
  </si>
  <si>
    <t>ZARAGOZA</t>
  </si>
  <si>
    <t>E R EL SALTILLO (UNIT)</t>
  </si>
  <si>
    <t>I. E. R. SAN LUIS BELTRAN</t>
  </si>
  <si>
    <t>YONDO</t>
  </si>
  <si>
    <t>6 MESES</t>
  </si>
  <si>
    <t>I. E. R. MONDRAGON</t>
  </si>
  <si>
    <t>AMALFI</t>
  </si>
  <si>
    <t>I. E. R.  AMANDA POSADA</t>
  </si>
  <si>
    <t>ANORI</t>
  </si>
  <si>
    <t>C. E. R. CAMPO VIJAO</t>
  </si>
  <si>
    <t>REMEDIOS</t>
  </si>
  <si>
    <t>I. E. R. EL RAYO</t>
  </si>
  <si>
    <t>SANTO DOMINGO</t>
  </si>
  <si>
    <t>I. E. JHON F. KENNEDY</t>
  </si>
  <si>
    <t>VEGACHI</t>
  </si>
  <si>
    <t>I. E. R. CHOCHO LA LOMA</t>
  </si>
  <si>
    <t>ANGOSTURA</t>
  </si>
  <si>
    <t>I. E. R. BENILDA VALENCIA</t>
  </si>
  <si>
    <t>DON MATIAS</t>
  </si>
  <si>
    <t>C. E. R. LA HONDA</t>
  </si>
  <si>
    <t>ITUANGO</t>
  </si>
  <si>
    <t>I. E. R. VEINTE DE JULIO</t>
  </si>
  <si>
    <t>C. E. R.  LA CASCADA</t>
  </si>
  <si>
    <t>I. E. LLANOS DE CUIVA</t>
  </si>
  <si>
    <t>YARUMAL</t>
  </si>
  <si>
    <t>C.E.R. LA BRAMADORA.</t>
  </si>
  <si>
    <t>COLEGIO GABRIELA WHITE DE VELEZ</t>
  </si>
  <si>
    <t>FRONTINO</t>
  </si>
  <si>
    <t>COLEGIO AGRICOLA</t>
  </si>
  <si>
    <t>SAN JERONIMO</t>
  </si>
  <si>
    <t>C. E. R. SANTA RITA</t>
  </si>
  <si>
    <t>SOPETRAN</t>
  </si>
  <si>
    <t>C. E. R. PALO GRANDE</t>
  </si>
  <si>
    <t>I. E. R.  DE PANTANILLO</t>
  </si>
  <si>
    <t>ABEJORRAL</t>
  </si>
  <si>
    <t>C. E. R. SAN BERNARDO</t>
  </si>
  <si>
    <t>I. E. PALMIRA</t>
  </si>
  <si>
    <t>PEÑOL</t>
  </si>
  <si>
    <t>C. E. R. TRES PUERTAS</t>
  </si>
  <si>
    <t>RIONEGRO</t>
  </si>
  <si>
    <t>C. E. R. EL SILENCIO</t>
  </si>
  <si>
    <t>SAN RAFAEL</t>
  </si>
  <si>
    <t>I. E. SANTA RITA</t>
  </si>
  <si>
    <t>SAN VICENTE</t>
  </si>
  <si>
    <t>C. E. R. EL SOCORRO</t>
  </si>
  <si>
    <t>SANTUARIO</t>
  </si>
  <si>
    <t>C. E. R. LOS SAUCES</t>
  </si>
  <si>
    <t>CAICEDO</t>
  </si>
  <si>
    <t>I. E. R. JUAN TAMAYO</t>
  </si>
  <si>
    <t>CIUDAD BOLIVAR</t>
  </si>
  <si>
    <t>C. E. R. LA CALDASIA</t>
  </si>
  <si>
    <t>URRAO</t>
  </si>
  <si>
    <t>C. E. R. CAPITAN PINZON</t>
  </si>
  <si>
    <t>E R I LOS NARANJALES</t>
  </si>
  <si>
    <t>APARTADO</t>
  </si>
  <si>
    <t>8 MESES</t>
  </si>
  <si>
    <t>COLEGIO SANTA FE DE LAS PLATAS</t>
  </si>
  <si>
    <t>ARBOLETES</t>
  </si>
  <si>
    <t>I. E. R. VILLA NELLY</t>
  </si>
  <si>
    <t>CAREPA</t>
  </si>
  <si>
    <t>C. E. R. UNION QUINCE</t>
  </si>
  <si>
    <t>C. E. R. SAN JUANCITO</t>
  </si>
  <si>
    <t>SAN PEDRO DE URABA</t>
  </si>
  <si>
    <t>I.E. RIO GRANDE - SEDE PRINCIPAL</t>
  </si>
  <si>
    <t>TURBO</t>
  </si>
  <si>
    <t>I.E. VEINTICUATRO DE DICIEMBRE</t>
  </si>
  <si>
    <t>I. E. R. BUCHADO</t>
  </si>
  <si>
    <t>VIGIA DEL FUERTE</t>
  </si>
  <si>
    <t>C. E. R. SAN FRANCISCO DE PAULA</t>
  </si>
  <si>
    <t>BARBOSA</t>
  </si>
  <si>
    <t>C. E. R. CLAUDINA MUNERA</t>
  </si>
  <si>
    <t>CALDAS</t>
  </si>
  <si>
    <t>I.E. MARIA JOSEFA ESCOBAR - SEDE PRINCIPAL</t>
  </si>
  <si>
    <t>ITAGUI</t>
  </si>
  <si>
    <t>SEC ESC SAN JOSE</t>
  </si>
  <si>
    <t>MEDELLIN</t>
  </si>
  <si>
    <t>I.E.A. MUNICIPAL - SEDE PRINCIPAL</t>
  </si>
  <si>
    <t>ARAUCA</t>
  </si>
  <si>
    <t>JARDIN DE LOS NIÑOS</t>
  </si>
  <si>
    <t>FRANCISCO JOSE DE CALDAS</t>
  </si>
  <si>
    <t>ARAUQUITA</t>
  </si>
  <si>
    <t>INDIGENA EL VIGIA</t>
  </si>
  <si>
    <t>PALMARITO</t>
  </si>
  <si>
    <t>FORTUL</t>
  </si>
  <si>
    <t>I.E. TIERRA SECA - SEDE PRINCIPAL</t>
  </si>
  <si>
    <t>AGROPECUARIO JOSÉ ODEL LIZARAZO</t>
  </si>
  <si>
    <t>SARAVENA</t>
  </si>
  <si>
    <t>VILLA CECILIA SEDE</t>
  </si>
  <si>
    <t>AGUSTIN NIETO CABALLERO</t>
  </si>
  <si>
    <t>TAME</t>
  </si>
  <si>
    <t>INSTITUTO DE PROMOCION  AGROPECUARIA</t>
  </si>
  <si>
    <t>SEDE 2</t>
  </si>
  <si>
    <t>ATLANTICO</t>
  </si>
  <si>
    <t>CANDELARIA</t>
  </si>
  <si>
    <t>5 MESES</t>
  </si>
  <si>
    <t>I.E. AGROPECUARIA DE SANTA CRUZ - SEDE PRINCIPAL</t>
  </si>
  <si>
    <t>LURUACO</t>
  </si>
  <si>
    <t>JUARUCO</t>
  </si>
  <si>
    <t>TUBARA</t>
  </si>
  <si>
    <t>INSTITUCION EDUCATIVA TECNICO DE LA PEÑA</t>
  </si>
  <si>
    <t>SABANALARGA</t>
  </si>
  <si>
    <t>CENTRO EDUCATIVO DE LA AGUADA</t>
  </si>
  <si>
    <t>MALAMBO</t>
  </si>
  <si>
    <t>INSTITUCION EDUCATIVA TECNICO AGRICOLA JUAN DOMINGUEZ ROMERO</t>
  </si>
  <si>
    <t>I.E. SAN FRANCISCO DE LOBA - SEDE PRINCIPAL</t>
  </si>
  <si>
    <t>BOLIVAR</t>
  </si>
  <si>
    <t>CICUCO</t>
  </si>
  <si>
    <t>I. E. DE LA RIBONA</t>
  </si>
  <si>
    <t>HATILLO DE LOBA</t>
  </si>
  <si>
    <t>GUAIMARAL</t>
  </si>
  <si>
    <t>MOMPOS</t>
  </si>
  <si>
    <t>I.E. DE LAS BOQUILLAS - SEDE PRINCIPAL</t>
  </si>
  <si>
    <t>CENTRO EDUCATIVO DE GUASIMAL</t>
  </si>
  <si>
    <t>SAN FERNANDO</t>
  </si>
  <si>
    <t>I.E.T. ACUICOLA DE ROCHA - SEDE PRINCIPAL</t>
  </si>
  <si>
    <t>ARJONA</t>
  </si>
  <si>
    <t>INSTITUCION EDUCATIVA DE BAYUNCA</t>
  </si>
  <si>
    <t xml:space="preserve">CARTAGENA DE INDIAS </t>
  </si>
  <si>
    <t>INSTITUCION EDUCATIVA JOSE MARIA CORDOBA DE PASACABALLOS</t>
  </si>
  <si>
    <t>INSTITUCION EDUCATIVA DE EVITAR</t>
  </si>
  <si>
    <t>MAHATES</t>
  </si>
  <si>
    <t>INSTITUCION EDUCATIVA TECNICA AGROPECUARIA DE LAS PIEDRAS</t>
  </si>
  <si>
    <t>SAN ESTANISLAO</t>
  </si>
  <si>
    <t>I.E. POZO AZUL - SEDE PRINCIPAL</t>
  </si>
  <si>
    <t>SAN PABLO</t>
  </si>
  <si>
    <t>I. E. AGROINDUSTRIAL SAN BENITO - SEDE PRINCIPAL</t>
  </si>
  <si>
    <t>SANTA ROSA DEL SUR</t>
  </si>
  <si>
    <t>I.E. SAN JOAQUIN - SEDE PRINCIPAL</t>
  </si>
  <si>
    <t>SIMITI</t>
  </si>
  <si>
    <t>CENTRO EDUCATIVO SABANA DE SAN LUIS</t>
  </si>
  <si>
    <t>CONCENTRACION TECNICA DE PUERTO VENECIA</t>
  </si>
  <si>
    <t>ACHI</t>
  </si>
  <si>
    <t>SAN JUAN BAUTISTA DE EL RETIRO</t>
  </si>
  <si>
    <t>MAGANGUE</t>
  </si>
  <si>
    <t>SANTA BARBARA</t>
  </si>
  <si>
    <t>CENTRO EDUCATIVO NUEVA GENERACION DE ASTILLEROS</t>
  </si>
  <si>
    <t>SAN JACINTO DEL CAUCA</t>
  </si>
  <si>
    <t>INSTITUCION EDUCATIVA RAFAEL NUÑEZ DE SAN ANDRES</t>
  </si>
  <si>
    <t>CORDOBA</t>
  </si>
  <si>
    <t>INSTITUCION EDUCATIVA MACAYEPOS - SEDE PRINCIPAL</t>
  </si>
  <si>
    <t>EL CARMEN DE BOLIVAR</t>
  </si>
  <si>
    <t>COLU</t>
  </si>
  <si>
    <t>MARIA LA BAJA</t>
  </si>
  <si>
    <t>ESC RUR MIX BARRIO EL CAMPO</t>
  </si>
  <si>
    <t>SAN JUAN DE NEPOMUCENO</t>
  </si>
  <si>
    <t>I.E. SAN ANTONIO NORTE - SEDE PRICIPAL</t>
  </si>
  <si>
    <t>BOYACA</t>
  </si>
  <si>
    <t>DUITAMA</t>
  </si>
  <si>
    <t>ESCUELA MORTIÑAL</t>
  </si>
  <si>
    <t>SOGAMOSO</t>
  </si>
  <si>
    <t>ESC LA RAMADA</t>
  </si>
  <si>
    <t>I.E. MARIA AUXILIADORA - SEDE PRINCIPAL</t>
  </si>
  <si>
    <t>SIACHOQUE</t>
  </si>
  <si>
    <t>CENT EDUC JOSE JOAQUIN CASTRO MARTINEZ</t>
  </si>
  <si>
    <t>SOTAQUIRA</t>
  </si>
  <si>
    <t>CENT EDUC EL BOQUERON</t>
  </si>
  <si>
    <t>VENTAQUEMADA</t>
  </si>
  <si>
    <t>INSTITUCION EDUCATIVA SAN ANTONIO DE ARMA - SEDE PRINCIPAL</t>
  </si>
  <si>
    <t>AGUADAS</t>
  </si>
  <si>
    <t>I.E. LA MILAGROSA - SEDE PRINCIPAL</t>
  </si>
  <si>
    <t>PACORA</t>
  </si>
  <si>
    <t>ESCUELA FRANCISCO JOSE DE CALDAS</t>
  </si>
  <si>
    <t>LA DORADA</t>
  </si>
  <si>
    <t>ESCUELA SAN FERNANDO</t>
  </si>
  <si>
    <t>CENTRO EDUCATIVO EL PLACER</t>
  </si>
  <si>
    <t>MARQUETALIA</t>
  </si>
  <si>
    <t>ESCUELA POLICARPA SALAVARRIETA</t>
  </si>
  <si>
    <t>NEIRA</t>
  </si>
  <si>
    <t>INSTITUCION EDUCATIVA BONAFONT - SEDE PRINCIPAL</t>
  </si>
  <si>
    <t>RIOSUCIO</t>
  </si>
  <si>
    <t>INSTITUTO DOCENTE HOJAS ANCHAS</t>
  </si>
  <si>
    <t>SUPIA</t>
  </si>
  <si>
    <t>EL PORTAL LA MONO</t>
  </si>
  <si>
    <t>CAQUETA</t>
  </si>
  <si>
    <t>BELEN DE LOS ANDAQUIES</t>
  </si>
  <si>
    <t>NUEVA FLORESTA</t>
  </si>
  <si>
    <t>CARTAGENA DEL CHAIRA</t>
  </si>
  <si>
    <t>EL VERGEL</t>
  </si>
  <si>
    <t>I.E.R. LA NOVIA</t>
  </si>
  <si>
    <t>CURILLO</t>
  </si>
  <si>
    <t>SIMON BOLIVAR</t>
  </si>
  <si>
    <t>EL DONCELLO</t>
  </si>
  <si>
    <t>LA SOLEDAD</t>
  </si>
  <si>
    <t>EL PAUJIL</t>
  </si>
  <si>
    <t>AGROECOLOGICO</t>
  </si>
  <si>
    <t>EL SALITRE</t>
  </si>
  <si>
    <t>FLORENCIA</t>
  </si>
  <si>
    <t>VILLA HERMOSA 2</t>
  </si>
  <si>
    <t>AVENIDA EL CARAÑO</t>
  </si>
  <si>
    <t>SANTANDER</t>
  </si>
  <si>
    <t>ANGEL RICARDO</t>
  </si>
  <si>
    <t>MILAN</t>
  </si>
  <si>
    <t>BRISAS DE SAN ISIDRO</t>
  </si>
  <si>
    <t>MONTAÑITA</t>
  </si>
  <si>
    <t>EL LOBO</t>
  </si>
  <si>
    <t>PUERTO RICO</t>
  </si>
  <si>
    <t>MANUELA BELTRAN</t>
  </si>
  <si>
    <t>SAN VICENTE DEL CAGUAN</t>
  </si>
  <si>
    <t>LAS DAMAS</t>
  </si>
  <si>
    <t>GIMNASIO MILITAR F.A.C.  TRES ESQUINAS  - SEDE PRINCIPAL</t>
  </si>
  <si>
    <t>SOLANO</t>
  </si>
  <si>
    <t>MIRAVALLE SAN TROPEL</t>
  </si>
  <si>
    <t>VALPARAISO</t>
  </si>
  <si>
    <t>EL TOPACIO</t>
  </si>
  <si>
    <t>PLAYA RICA</t>
  </si>
  <si>
    <t>BUENAVISTA</t>
  </si>
  <si>
    <t>CASANARE</t>
  </si>
  <si>
    <t>YOPAL</t>
  </si>
  <si>
    <t>ANTONIO NARIÑO</t>
  </si>
  <si>
    <t>PORE</t>
  </si>
  <si>
    <t>CRIEET</t>
  </si>
  <si>
    <t>TAURAMENA</t>
  </si>
  <si>
    <t xml:space="preserve"> CASAS BAJAS (sede principal)</t>
  </si>
  <si>
    <t>CAUCA</t>
  </si>
  <si>
    <t>CAJIBIO</t>
  </si>
  <si>
    <t xml:space="preserve"> NUEVA GENERACION (sede principal)</t>
  </si>
  <si>
    <t>LA SIERRA</t>
  </si>
  <si>
    <t xml:space="preserve"> MAXIMO GOMEZ (sede principal)</t>
  </si>
  <si>
    <t>MORALES</t>
  </si>
  <si>
    <t xml:space="preserve"> LOS UVALES (sede principal)</t>
  </si>
  <si>
    <t>PIENDAMO</t>
  </si>
  <si>
    <t xml:space="preserve"> MATAREDONDA (sede principal)</t>
  </si>
  <si>
    <t xml:space="preserve"> PARRAGA (sede principal)</t>
  </si>
  <si>
    <t>ROSAS</t>
  </si>
  <si>
    <t xml:space="preserve"> CHAPA (sede principal)</t>
  </si>
  <si>
    <t>SOTARA</t>
  </si>
  <si>
    <t xml:space="preserve"> EL CRUCERO (sede principal)</t>
  </si>
  <si>
    <t>EL DESCANSO</t>
  </si>
  <si>
    <t>TIMBIO</t>
  </si>
  <si>
    <t>TIMBA (sede principal)</t>
  </si>
  <si>
    <t>BUENOS AIRES</t>
  </si>
  <si>
    <t xml:space="preserve"> EL PALO (sede principal)</t>
  </si>
  <si>
    <t>CALOTO</t>
  </si>
  <si>
    <t xml:space="preserve"> LAS GUACAS (sede principal)</t>
  </si>
  <si>
    <t>CORINTO</t>
  </si>
  <si>
    <t xml:space="preserve"> LA CABAÑA (sede principal)</t>
  </si>
  <si>
    <t>GUACHENE</t>
  </si>
  <si>
    <t>TULIPAN</t>
  </si>
  <si>
    <t>MIRANDA</t>
  </si>
  <si>
    <t xml:space="preserve"> JOSE MARIA CORDOBA (sede principal)</t>
  </si>
  <si>
    <t>SANTANDER DE QUILICHAO</t>
  </si>
  <si>
    <t>CENTRO DOCENTE NUEVO SAN RAFAEL</t>
  </si>
  <si>
    <t xml:space="preserve"> JUAN IGNACIO (sede principal)</t>
  </si>
  <si>
    <t>VILLA RICA</t>
  </si>
  <si>
    <t xml:space="preserve"> FRAY LUIS AMIGO (sede principal)</t>
  </si>
  <si>
    <t>GUAPI</t>
  </si>
  <si>
    <t>LA MINA</t>
  </si>
  <si>
    <t>TIMBIQUI</t>
  </si>
  <si>
    <t>PLAYA SANTA BARBARA</t>
  </si>
  <si>
    <t xml:space="preserve"> LOS COMUNEROS (sede principal)</t>
  </si>
  <si>
    <t>CALDONO</t>
  </si>
  <si>
    <t>SEGOVIA</t>
  </si>
  <si>
    <t>INZA</t>
  </si>
  <si>
    <t>I.E. CENTRO INTEGRADO DE SERVICIOS CIS (FUS. BUENAVISTA) - SEDE PRINCIPAL</t>
  </si>
  <si>
    <t>SILVIA</t>
  </si>
  <si>
    <t>CENTRO DOCENTE RURAL MIXTO EL PUEBLITO</t>
  </si>
  <si>
    <t>CENTRO DOCENTE RURAL MIXTO NOVIRAO</t>
  </si>
  <si>
    <t>TOTORO</t>
  </si>
  <si>
    <t xml:space="preserve"> EL TABLON (sede principal)</t>
  </si>
  <si>
    <t>ALMAGUER</t>
  </si>
  <si>
    <t xml:space="preserve"> LA BELLEZA (sede principal)</t>
  </si>
  <si>
    <t>ARGELIA</t>
  </si>
  <si>
    <t xml:space="preserve"> EL DIVISO- SEDE PRINCIPAL (sede principal)</t>
  </si>
  <si>
    <t xml:space="preserve"> VASCO NUÑEZ DE BALBOA (sede principal)</t>
  </si>
  <si>
    <t>BALBOA</t>
  </si>
  <si>
    <t xml:space="preserve"> EL RODEO (sede principal)</t>
  </si>
  <si>
    <t>LA GUADUA</t>
  </si>
  <si>
    <t>ISRAEL MARÍA NARVÁEZ (sede principal)</t>
  </si>
  <si>
    <t>MERCADERES</t>
  </si>
  <si>
    <t>PUEBLO VIEJO</t>
  </si>
  <si>
    <t>SAN SEBASTIAN</t>
  </si>
  <si>
    <t>I.E.A. FRAY ISIDORO DE MONTCLAR - SEDE PRINCIPAL</t>
  </si>
  <si>
    <t>SANTA ROSA</t>
  </si>
  <si>
    <t>I.E. NOREAN - SEDE PRINCIPAL</t>
  </si>
  <si>
    <t>CESAR</t>
  </si>
  <si>
    <t>AGUACHICA</t>
  </si>
  <si>
    <t>SEDE LA YE</t>
  </si>
  <si>
    <t>I. E. BET-EL - SEDE PRINCIPAL</t>
  </si>
  <si>
    <t>CHIMICHAGUA</t>
  </si>
  <si>
    <t>INST. EDU. LUIS CARLOS GALAN SARMIENTO</t>
  </si>
  <si>
    <t>ASTREA</t>
  </si>
  <si>
    <t>ESCUELA RURAL MIXTA JUANA DE ATUESTA</t>
  </si>
  <si>
    <t>VALLEDUPAR</t>
  </si>
  <si>
    <t>ESCUELA RURAL MIXTA NO. 1 DE AGUAS BLANCAS</t>
  </si>
  <si>
    <t>ESCOL RUR MIX LA  VARIANTE DE MOTOLDO</t>
  </si>
  <si>
    <t>CHOCO</t>
  </si>
  <si>
    <t>ATRATO</t>
  </si>
  <si>
    <t>ESCOL RUR INDIG DE CHANO</t>
  </si>
  <si>
    <t>BOJAYA</t>
  </si>
  <si>
    <t>ESCOL NVA RUR MIX DE LA PLAYA</t>
  </si>
  <si>
    <t>LLORO</t>
  </si>
  <si>
    <t>ESCOL RUR MIX SAN ANTONIO DE BUEY</t>
  </si>
  <si>
    <t>MEDIO ATRATO</t>
  </si>
  <si>
    <t>SEDE ICHO</t>
  </si>
  <si>
    <t>QUIBDO</t>
  </si>
  <si>
    <t>COL MIX AGROPEC NTRA SRA DE LAS MERCEDES</t>
  </si>
  <si>
    <t>RIO QUITO</t>
  </si>
  <si>
    <t>ESCOL RUR INDIG EMBERA DOVIDO</t>
  </si>
  <si>
    <t>ACANDI</t>
  </si>
  <si>
    <t>ESCOL RUR MIX DE SANTA RITA</t>
  </si>
  <si>
    <t>ALTO BAUDO</t>
  </si>
  <si>
    <t>ESCOL RUR INDIG SANTA ROSA</t>
  </si>
  <si>
    <t>EL LITORAL DEL SAN JUAN</t>
  </si>
  <si>
    <t>ESCOL NUESTRA SEÑORA LA POBREZA</t>
  </si>
  <si>
    <t>MEDIO BAUDO</t>
  </si>
  <si>
    <t>INST EDUC AGROP ECOLOGICO FRANCISCO EUGENIO M</t>
  </si>
  <si>
    <t>ITSMINA</t>
  </si>
  <si>
    <t>CENT EDUC CAMPAMENTO</t>
  </si>
  <si>
    <t>TIERRALTA</t>
  </si>
  <si>
    <t>CENT EDUC EL TORO CAMPO ALEGRE</t>
  </si>
  <si>
    <t>COMUNEROS</t>
  </si>
  <si>
    <t>VALENCIA</t>
  </si>
  <si>
    <t>VILLANUEVA</t>
  </si>
  <si>
    <t>ESC NVA SAN PABLO</t>
  </si>
  <si>
    <t>COTORRA</t>
  </si>
  <si>
    <t>ESC VILLANUEVA</t>
  </si>
  <si>
    <t>LOS PATOS</t>
  </si>
  <si>
    <t>LORICA</t>
  </si>
  <si>
    <t>BACHILLERATO BUENOS AIRES</t>
  </si>
  <si>
    <t>MONTERIA</t>
  </si>
  <si>
    <t>ESC RURAL MIXTA COREA</t>
  </si>
  <si>
    <t>INSTITUCION EDUCATIVA BUENOS AIRES LAS PAVAS</t>
  </si>
  <si>
    <t>CANALETE</t>
  </si>
  <si>
    <t>CENTRO EDUCATIVO BROQUELES</t>
  </si>
  <si>
    <t>MOÑITOS</t>
  </si>
  <si>
    <t>CAÑO GRANDE</t>
  </si>
  <si>
    <t>SAN BERNARDO DEL VIENTO</t>
  </si>
  <si>
    <t>CENT EDUC VILLA FATIMA</t>
  </si>
  <si>
    <t>CHINU</t>
  </si>
  <si>
    <t>INSTITUCION EDUCATIVA COLOMBOY</t>
  </si>
  <si>
    <t>SAHAGUN</t>
  </si>
  <si>
    <t>LOS PLACERES DE DON GABRIEL</t>
  </si>
  <si>
    <t>C.E. ALFONSO LÒPEZ - SEDE PRINCIPAL</t>
  </si>
  <si>
    <t>AYAPEL</t>
  </si>
  <si>
    <t>ESC NVA SAN JOSE PTO ANCHICA</t>
  </si>
  <si>
    <t>MONTELIBANO</t>
  </si>
  <si>
    <t>INST.EDUC.ALBERTO ALZATE PATIÑO</t>
  </si>
  <si>
    <t>PLANETA RICA</t>
  </si>
  <si>
    <t>C.EDUC.PROVIDENCIA</t>
  </si>
  <si>
    <t>INSTITUCION EDUCATIVA EL CAMPANO</t>
  </si>
  <si>
    <t>PUEBLO NUEVO</t>
  </si>
  <si>
    <t>CENT EDUC VILLANUEVA</t>
  </si>
  <si>
    <t>PUERTO LIBERTADOR</t>
  </si>
  <si>
    <t>I.E. PUERTO COLOMBIA</t>
  </si>
  <si>
    <t>SAN JOSE DE URE</t>
  </si>
  <si>
    <t>IE JOSÉ ANTONIO GALÁN  RABOLARGO</t>
  </si>
  <si>
    <t>CERETE</t>
  </si>
  <si>
    <t>I.E.RETIRO DE LOS INDIOS</t>
  </si>
  <si>
    <t>CENT DOC SANTIAGO POBRE</t>
  </si>
  <si>
    <t>CIENAGA DE ORO</t>
  </si>
  <si>
    <t>INST. EDUC. SAN MIGUEL ABAJO</t>
  </si>
  <si>
    <t>SAN CARLOS</t>
  </si>
  <si>
    <t>INST. EDC. GUACHARACAL</t>
  </si>
  <si>
    <t>MIGUEL LENGUA NAVAS</t>
  </si>
  <si>
    <t>SAN PELAYO</t>
  </si>
  <si>
    <t>CUNDINAMARCA</t>
  </si>
  <si>
    <t>ESCUELA RURAL LA PLAYA</t>
  </si>
  <si>
    <t>SESQUILE</t>
  </si>
  <si>
    <t>ESCUELA RURAL CACICAZGO</t>
  </si>
  <si>
    <t>SUESCA</t>
  </si>
  <si>
    <t>I.E.D. SAN CARLOS - SEDE PRINCIPAL</t>
  </si>
  <si>
    <t>CAPARRAPI</t>
  </si>
  <si>
    <t>ESCUELA RURAL CORDOBA</t>
  </si>
  <si>
    <t>INSTITUCION  EDUCATIVA DEPARTAMENTAL PUERTO BOGOTA</t>
  </si>
  <si>
    <t>GUADUAS</t>
  </si>
  <si>
    <t>I.E.D. RURAL EL VINO - SEDE PRINCIPAL</t>
  </si>
  <si>
    <t>LA VEGA</t>
  </si>
  <si>
    <t>ESCUELA RURAL EL TOTUMO</t>
  </si>
  <si>
    <t>SAN JUAN DE RIOSECO</t>
  </si>
  <si>
    <t>COLEGIO RURAL POSTPRIMARIA EL SALITRE</t>
  </si>
  <si>
    <t>GUASCA</t>
  </si>
  <si>
    <t>INSTITUCION EDUCATIVA DEPARTAMENTAL LA AURORA</t>
  </si>
  <si>
    <t>LA CALERA</t>
  </si>
  <si>
    <t>ESCUELA RURAL ROBLEDAL</t>
  </si>
  <si>
    <t>UBALA</t>
  </si>
  <si>
    <t>CONCENTRACION  RURAL EL GUÍO</t>
  </si>
  <si>
    <t>PARATEBUENO</t>
  </si>
  <si>
    <t>ESCUELA  RURAL  MACAPAY BAJO</t>
  </si>
  <si>
    <t>INSTITUCION EDUCATIVA DEPARTAMENTAL RIONEGRO SUR</t>
  </si>
  <si>
    <t>CAQUEZA</t>
  </si>
  <si>
    <t>COLEGIO BASICO EL HATO</t>
  </si>
  <si>
    <t>CHOACHI</t>
  </si>
  <si>
    <t>ESCUELA NUEVA RURAL AGUADULCE</t>
  </si>
  <si>
    <t>ESCUELA RURAL EL HERRERO</t>
  </si>
  <si>
    <t>FOSCA</t>
  </si>
  <si>
    <t>INSTITUCIÓN EDUCATIVA DEPARTAMENTAL DE DESARROLLO RURAL</t>
  </si>
  <si>
    <t>ESCUELA RURAL GUAMAL BAJO</t>
  </si>
  <si>
    <t>QUETAME</t>
  </si>
  <si>
    <t>ESCUELA LLANO LA HACIENDA</t>
  </si>
  <si>
    <t>PACHO</t>
  </si>
  <si>
    <t>INSTITUCION EDUCATIVA DEPTAL SAN RAFAEL</t>
  </si>
  <si>
    <t>YACOPI</t>
  </si>
  <si>
    <t>INSTITUCION EDUCATIVA DEPARTAMENTAL LUIS CARLOS GALAN</t>
  </si>
  <si>
    <t>ESCUELA  RURAL QUEBRADA DEL CAMPO</t>
  </si>
  <si>
    <t>CAJICA</t>
  </si>
  <si>
    <t>ESCUELA RURAL SUSAGUA</t>
  </si>
  <si>
    <t>COGUA</t>
  </si>
  <si>
    <t>ESC RUR PERICO</t>
  </si>
  <si>
    <t>NEMOCON</t>
  </si>
  <si>
    <t>ESCUELA RURAL EL ORATORIO</t>
  </si>
  <si>
    <t>ESCUELA RURAL LA LOMA</t>
  </si>
  <si>
    <t>TABIO</t>
  </si>
  <si>
    <t>INST EDUCATIVA DEPTAL TECNICO AGROPECUARIA SAN RAMON</t>
  </si>
  <si>
    <t>FUNZA</t>
  </si>
  <si>
    <t>ESCUELA RURAL SANTA ROSITA</t>
  </si>
  <si>
    <t>MADRID</t>
  </si>
  <si>
    <t>INSTITUCION EDUCATIVA DEPARTAMENTAL SAN PATRICIO PUENTE DE P</t>
  </si>
  <si>
    <t>ESCUELA RURAL GALDAMEZ</t>
  </si>
  <si>
    <t>SUBACHOQUE</t>
  </si>
  <si>
    <t>ESCUELA RURAL GUAMAL</t>
  </si>
  <si>
    <t>ESCUELA  RURAL BERLIN</t>
  </si>
  <si>
    <t>ARBELAEZ</t>
  </si>
  <si>
    <t>FUSAGASUGA</t>
  </si>
  <si>
    <t>ESPINALITO ALTO</t>
  </si>
  <si>
    <t>ESCUELA  RURAL  SAN  PEDRO</t>
  </si>
  <si>
    <t>PASCA</t>
  </si>
  <si>
    <t>ESCUELA RURAL AGUADAS</t>
  </si>
  <si>
    <t>SAN BERNARDO</t>
  </si>
  <si>
    <t>ESCUELA RURAL ANDALUCIA</t>
  </si>
  <si>
    <t>ANAPOIMA</t>
  </si>
  <si>
    <t>ESCUELA RURAL LA  GUÁSIMA</t>
  </si>
  <si>
    <t>COLEGIO  DEPARTAMENTAL LUIS CARLOS GALAN SARMIENTO</t>
  </si>
  <si>
    <t>EL COLEGIO</t>
  </si>
  <si>
    <t>ESCUELA RURAL  PAYACAL</t>
  </si>
  <si>
    <t>LA MESA</t>
  </si>
  <si>
    <t>INSTITUCION EDUCATIVA DEPARTAMENTAL ERNESTO APARICIO JARAMILLO</t>
  </si>
  <si>
    <t>INSTITUCION EDUCATIVA DEPARTAMENTAL BETULIA</t>
  </si>
  <si>
    <t>TENA</t>
  </si>
  <si>
    <t>INSTITUCION EDUCATIVA DEPARTAMENTAL SAN GABRIEL</t>
  </si>
  <si>
    <t>VIOTA</t>
  </si>
  <si>
    <t>CONCENTRACIÓN RURAL LA ISLA</t>
  </si>
  <si>
    <t>UBATE</t>
  </si>
  <si>
    <t>GUACHETA</t>
  </si>
  <si>
    <t>ESCUELA RURAL EL ESPINAL</t>
  </si>
  <si>
    <t>LENGUAZAQUE</t>
  </si>
  <si>
    <t>ESCUELA RURAL VOLCAN 2</t>
  </si>
  <si>
    <t>GUAINIA</t>
  </si>
  <si>
    <t>I.E. BAS. PORFIRIO BARBA JACOB - SEDE PRINCIPAL</t>
  </si>
  <si>
    <t>INIRIDA</t>
  </si>
  <si>
    <t>I.E. LEON DE GREIFF</t>
  </si>
  <si>
    <t>PUERTO COLOMBIA</t>
  </si>
  <si>
    <t>GUAVIARE</t>
  </si>
  <si>
    <t>I.E. LAS DAMAS - SEDE PRINCIPAL</t>
  </si>
  <si>
    <t>CALAMAR</t>
  </si>
  <si>
    <t>MIRAFLORES</t>
  </si>
  <si>
    <t>LA REFORMA</t>
  </si>
  <si>
    <t>EL RETORNO</t>
  </si>
  <si>
    <t>ESCUELA RURAL MIXTA EL HOBO</t>
  </si>
  <si>
    <t>NUEVA PRIMAVERA</t>
  </si>
  <si>
    <t>C.E. INDÍGENA EL MORICHAL VIEJO - SEDE PRINCIPAL</t>
  </si>
  <si>
    <t>COLINAS</t>
  </si>
  <si>
    <t>SAN JOSE DEL GUAVIARE</t>
  </si>
  <si>
    <t>I.E. GUACAMAYAS - SEDE PRINCIPAL</t>
  </si>
  <si>
    <t>PUERTO TOLIMA</t>
  </si>
  <si>
    <t>HUILA</t>
  </si>
  <si>
    <t>CAGUANCITO</t>
  </si>
  <si>
    <t>GARZON</t>
  </si>
  <si>
    <t>SILVANIA</t>
  </si>
  <si>
    <t>GIGANTE</t>
  </si>
  <si>
    <t>NTRA SRA DEL CARMEN</t>
  </si>
  <si>
    <t>GUADALUPE</t>
  </si>
  <si>
    <t>QUITURO</t>
  </si>
  <si>
    <t>TARQUI</t>
  </si>
  <si>
    <t>EL CEDRO</t>
  </si>
  <si>
    <t>LAS PALMAS</t>
  </si>
  <si>
    <t>ALGECIRAS</t>
  </si>
  <si>
    <t>AGROPECUARIA DE AIPE</t>
  </si>
  <si>
    <t>AIPE</t>
  </si>
  <si>
    <t>ANTILLAS</t>
  </si>
  <si>
    <t>COLOMBIA</t>
  </si>
  <si>
    <t>ARMENIA</t>
  </si>
  <si>
    <t>VALENCIA DE LA PAZ</t>
  </si>
  <si>
    <t>IQUIRA</t>
  </si>
  <si>
    <t>SAN ISIDRO</t>
  </si>
  <si>
    <t>IE CHAPINERO</t>
  </si>
  <si>
    <t>NEIVA</t>
  </si>
  <si>
    <t>LA ULLOA</t>
  </si>
  <si>
    <t>RIVERA</t>
  </si>
  <si>
    <t>LOS PINOS</t>
  </si>
  <si>
    <t>SANTA MARIA</t>
  </si>
  <si>
    <t>EL CEDRAL</t>
  </si>
  <si>
    <t>TELLO</t>
  </si>
  <si>
    <t>SAN ANDRES</t>
  </si>
  <si>
    <t>NICOLAS GARCIA BAHAMON</t>
  </si>
  <si>
    <t>EL PESCADOR</t>
  </si>
  <si>
    <t>LA ARGENTINA</t>
  </si>
  <si>
    <t>EL PENSIL</t>
  </si>
  <si>
    <t>MONSERRATE</t>
  </si>
  <si>
    <t>LA PLATA</t>
  </si>
  <si>
    <t>EL ENCANTO</t>
  </si>
  <si>
    <t>ACEVEDO</t>
  </si>
  <si>
    <t>LA RIVERA</t>
  </si>
  <si>
    <t>ISNOS</t>
  </si>
  <si>
    <t>SALEN</t>
  </si>
  <si>
    <t>SAN ROQUE</t>
  </si>
  <si>
    <t>OPORAPA</t>
  </si>
  <si>
    <t>MENSURA</t>
  </si>
  <si>
    <t>PALESTINA</t>
  </si>
  <si>
    <t>IE MUNICIPAL CRIOLLO - SEDE PRINCIPAL</t>
  </si>
  <si>
    <t>PITALITO</t>
  </si>
  <si>
    <t>I.E. JORGE VILLAMIL CORDOVEZ - SEDE PRINCIPAL</t>
  </si>
  <si>
    <t>MORELIA</t>
  </si>
  <si>
    <t>SALADOBLANCO</t>
  </si>
  <si>
    <t>LOS CAUCHOS</t>
  </si>
  <si>
    <t>SAN AGUSTIN</t>
  </si>
  <si>
    <t>OBANDO</t>
  </si>
  <si>
    <t>NARANJAL</t>
  </si>
  <si>
    <t>TIMANA</t>
  </si>
  <si>
    <t>COSANZA</t>
  </si>
  <si>
    <t>LA GUAJIRA</t>
  </si>
  <si>
    <t>LUIS ANTONIO ROBLES</t>
  </si>
  <si>
    <t>RIOHACHA</t>
  </si>
  <si>
    <t>PETPANA</t>
  </si>
  <si>
    <t>URIBIA</t>
  </si>
  <si>
    <t>KUTPION</t>
  </si>
  <si>
    <t>CENTRO RURAL MIXTO LOS HATICOS</t>
  </si>
  <si>
    <t>SAN JUAN DEL CESAR</t>
  </si>
  <si>
    <t>MAGDALENA</t>
  </si>
  <si>
    <t>INST. EDUC DPTAL TECNICO CARMEN DE ARIGUANI</t>
  </si>
  <si>
    <t>ARIGUANI</t>
  </si>
  <si>
    <t>INSTITUCION EDUCATIVA DPTAL FRANCISCO JOSE DE CALDAS - SEDE PRINCIPAL</t>
  </si>
  <si>
    <t>CHIVOLO</t>
  </si>
  <si>
    <t>COL DPTAL AGROP URBANO MOLINA CASTRO</t>
  </si>
  <si>
    <t>NUEVA GRANADA</t>
  </si>
  <si>
    <t>E.R.M. LAS PLANADAS</t>
  </si>
  <si>
    <t>PLATO</t>
  </si>
  <si>
    <t>ERM SAN ROQUE</t>
  </si>
  <si>
    <t>SABANAS DE SAN ANGEL</t>
  </si>
  <si>
    <t>CENT EDUC BAS SANTA INES</t>
  </si>
  <si>
    <t>TENERIFE</t>
  </si>
  <si>
    <t>CENTRO EDUCATIVO LOMA DEL BALSAMO</t>
  </si>
  <si>
    <t>ALGARROBO</t>
  </si>
  <si>
    <t>ERM DE BUENOS AIRES</t>
  </si>
  <si>
    <t>ARACATACA</t>
  </si>
  <si>
    <t>I.E.R. DE SEVILLANO - SEDE PRINCIPAL</t>
  </si>
  <si>
    <t>CIENAGA</t>
  </si>
  <si>
    <t>ERM DIVINO NIÑO</t>
  </si>
  <si>
    <t>FUNDACION</t>
  </si>
  <si>
    <t>INST. EDUC. DPTAL DE TUCURINCA</t>
  </si>
  <si>
    <t>ZONA BANANERA</t>
  </si>
  <si>
    <t>ERM JESUS DEL MONTE</t>
  </si>
  <si>
    <t>CERRO DE SAN ANTONIO</t>
  </si>
  <si>
    <t>COL BTO SANTA CRUZ BALSAMO</t>
  </si>
  <si>
    <t>CONCORDIA</t>
  </si>
  <si>
    <t>COL DPTAL BTO DE CARRETO</t>
  </si>
  <si>
    <t>EL PIÑON</t>
  </si>
  <si>
    <t>INST EDUC DPTAL AGOPECUARIA NUESTRA SEÑORA DE LAS MERCEDES</t>
  </si>
  <si>
    <t>PIVIJAY</t>
  </si>
  <si>
    <t>INST EDUC DPTAL RUR PALERMO</t>
  </si>
  <si>
    <t>SITIONUEVO</t>
  </si>
  <si>
    <t>COL COMU TECNOLO. DE BELEN</t>
  </si>
  <si>
    <t>EL BANCO</t>
  </si>
  <si>
    <t>COL DPTAL MARIA AUXILIADORA</t>
  </si>
  <si>
    <t>GUAMAL</t>
  </si>
  <si>
    <t>INST EDUC RURAL SAN JOSE</t>
  </si>
  <si>
    <t>PIJIÑO  DEL CARMEN</t>
  </si>
  <si>
    <t>COL DPTAL DE BTO LA PACHA</t>
  </si>
  <si>
    <t>SAN SEBASTIAN DE BUENAVISTA</t>
  </si>
  <si>
    <t>ERM DE BERMEJAL</t>
  </si>
  <si>
    <t>SAN ZENON</t>
  </si>
  <si>
    <t>COL DPTAL DE BTO SAN JOSE</t>
  </si>
  <si>
    <t>SANTA ANA</t>
  </si>
  <si>
    <t>META</t>
  </si>
  <si>
    <t>ESC GENERAL SANTANDER</t>
  </si>
  <si>
    <t>FUENTE DE ORO</t>
  </si>
  <si>
    <t>IE TECNICO INDUSTRIAL</t>
  </si>
  <si>
    <t>GRANADA</t>
  </si>
  <si>
    <t>INSTITUCION EDUCATIVA GABRIELA MISTRAL</t>
  </si>
  <si>
    <t>LEJANIAS</t>
  </si>
  <si>
    <t>PUERTO CONCORDIA</t>
  </si>
  <si>
    <t>GABRIELA MISTRAL</t>
  </si>
  <si>
    <t>VISTAHERMOSA</t>
  </si>
  <si>
    <t>ESCUELA POZO AZUL</t>
  </si>
  <si>
    <t>LA BENDICIÓN</t>
  </si>
  <si>
    <t>SAN MARTIN</t>
  </si>
  <si>
    <t>NARIÑO</t>
  </si>
  <si>
    <t>INSTITUCIÓN EDUCATIVA NUESTRA SEÑORA DEL CARMEN</t>
  </si>
  <si>
    <t>LA FLORIDA</t>
  </si>
  <si>
    <t>I.E.M. EDUARDO ROMO ROSERO - SEDE PRINCIPAL</t>
  </si>
  <si>
    <t>PASTO</t>
  </si>
  <si>
    <t>ESC RUR MIX ROSARIO DE MALES</t>
  </si>
  <si>
    <t>INST EDUC JESUS DE PRAGA</t>
  </si>
  <si>
    <t>SANDONA</t>
  </si>
  <si>
    <t>INSTITUCION EDUCATIVA JOSE MARIA NAVARRETE</t>
  </si>
  <si>
    <t>TANGUA</t>
  </si>
  <si>
    <t>INSTITUCION EDUCATIVA CONCENTRACION DE DESARROLLO RURAL</t>
  </si>
  <si>
    <t>YACUANQUER</t>
  </si>
  <si>
    <t>ESCUELA RURAL INTEGRADA DE TABILES</t>
  </si>
  <si>
    <t>LINARES</t>
  </si>
  <si>
    <t>INSTITUCION EDUCATIVA  OSPINA PEREZ</t>
  </si>
  <si>
    <t>RICAURTE</t>
  </si>
  <si>
    <t>CENTRO EDUCATIVO  SAN PABLO</t>
  </si>
  <si>
    <t>INST AGROP COMUN IND INKAI -AWA</t>
  </si>
  <si>
    <t>CENTRO EDUCATIVO EL SALADO</t>
  </si>
  <si>
    <t>SAMANIEGO</t>
  </si>
  <si>
    <t>ESCUELA  RURAL  MIXTA  INTEGRADA DE ALTAQUER</t>
  </si>
  <si>
    <t>BARBACOAS</t>
  </si>
  <si>
    <t>CENTRO EDUCATIVO MONTE ALTO BAJO</t>
  </si>
  <si>
    <t>EL CHARCO</t>
  </si>
  <si>
    <t>CENTRO EDUCATIVO SAN PABLO TOLA</t>
  </si>
  <si>
    <t>LA TOLA</t>
  </si>
  <si>
    <t>CENTRO EDUCATIVO LAS LAJAS</t>
  </si>
  <si>
    <t>MAGUI</t>
  </si>
  <si>
    <t>SEDE # 7 SAN FRANCISCO</t>
  </si>
  <si>
    <t>TUMACO</t>
  </si>
  <si>
    <t>CENTRO EDUCATIVO SANTA TERESA</t>
  </si>
  <si>
    <t>ARBOLEDA</t>
  </si>
  <si>
    <t>I.E. AGROPECUARIA VERACRUZ - SEDE PRINCIPAL</t>
  </si>
  <si>
    <t>BUESACO</t>
  </si>
  <si>
    <t>INSTITUCIÓN EDUCATIVA PIZANDA</t>
  </si>
  <si>
    <t>CUMBITARA</t>
  </si>
  <si>
    <t>CENTRO EDUC POMPEYA</t>
  </si>
  <si>
    <t>EL TABLON</t>
  </si>
  <si>
    <t>CENTRO EDUCATIVO REYES</t>
  </si>
  <si>
    <t>LA UNION</t>
  </si>
  <si>
    <t>INSTITUCION EDUCATIVA LAS DELICIAS</t>
  </si>
  <si>
    <t>LEIVA</t>
  </si>
  <si>
    <t>INSTITUCION EDUCATIVA AGROPECUARIA EL EJIDO</t>
  </si>
  <si>
    <t>POLICARPA</t>
  </si>
  <si>
    <t>CENTRO EDUCATIVO ARMENIA</t>
  </si>
  <si>
    <t>SAN LORENZO</t>
  </si>
  <si>
    <t>ESCUELA NUESTRA SEÑORA DEL CARMEN</t>
  </si>
  <si>
    <t>PEDRO LEON RODRIGUEZ</t>
  </si>
  <si>
    <t>TAMINANGO</t>
  </si>
  <si>
    <t>INSTITUCION EDUCATIVA EL MANZANO</t>
  </si>
  <si>
    <t>CENTRO EDUCATIVO CAUPUERAN</t>
  </si>
  <si>
    <t>ALDANA</t>
  </si>
  <si>
    <t>ESCUELA LA VICTORIA</t>
  </si>
  <si>
    <t>IPIALES</t>
  </si>
  <si>
    <t>CENTRO EDUCATIVO GUACUAN</t>
  </si>
  <si>
    <t>INSTITUCION EDUCATIVA AGROPECUARIA SANTA ANA</t>
  </si>
  <si>
    <t>IMUES</t>
  </si>
  <si>
    <t>INSTITUCION EDUCATIVA LOS HEROES</t>
  </si>
  <si>
    <t>PUPIALES</t>
  </si>
  <si>
    <t>NORTE DE SANTANDER</t>
  </si>
  <si>
    <t>SEDE CAMILO TORRES</t>
  </si>
  <si>
    <t>CUCUTILLA</t>
  </si>
  <si>
    <t>CENT EDUC RUR AGUADAS BAJO</t>
  </si>
  <si>
    <t>INSTITUTO TECNICO AGRICOLA</t>
  </si>
  <si>
    <t>SALAZAR</t>
  </si>
  <si>
    <t>SEDE PLANADAS</t>
  </si>
  <si>
    <t>BUCARASICA</t>
  </si>
  <si>
    <t>CENT EDUC RUR AGUA BLANCA</t>
  </si>
  <si>
    <t>SEDE INTEG LA LLANA</t>
  </si>
  <si>
    <t>TIBU</t>
  </si>
  <si>
    <t>SEDE LA PEREGRINA</t>
  </si>
  <si>
    <t>EL CARMEN</t>
  </si>
  <si>
    <t>CENT EDUC RUR SAN SEBASTIAN</t>
  </si>
  <si>
    <t>HACARI</t>
  </si>
  <si>
    <t>INST TEC JORGE GAITAN DURAN</t>
  </si>
  <si>
    <t>CUCUTA</t>
  </si>
  <si>
    <t>C.E.R. LA ANGELITA - SEDE PRINCIPAL</t>
  </si>
  <si>
    <t>EL ZULIA</t>
  </si>
  <si>
    <t>PUTUMAYO</t>
  </si>
  <si>
    <t>ESC RUR MIX SAN JOSE DEL PEPINO</t>
  </si>
  <si>
    <t>MOCOA</t>
  </si>
  <si>
    <t>ESC RUR MIX MONSERRATE</t>
  </si>
  <si>
    <t>ORITO</t>
  </si>
  <si>
    <t>I.E.R. SAN JUAN VIDES - SEDE PRINCIPAL</t>
  </si>
  <si>
    <t>I.E.R. TESALIA - SEDE PRINCIPAL</t>
  </si>
  <si>
    <t>COL ECOLOGICO EL CUEMBI</t>
  </si>
  <si>
    <t>PUERTO ASIS</t>
  </si>
  <si>
    <t>INST AMAZONICO DE PTO GUZMAN</t>
  </si>
  <si>
    <t>PUERTO GUZMAN</t>
  </si>
  <si>
    <t>I.E.R. NUEVA APAYA - SEDE PRINCIPAL</t>
  </si>
  <si>
    <t>PUERTO LEGUIZAMO</t>
  </si>
  <si>
    <t>CENT DE EDUCATIVO PTO COLON SAN MIGUEL</t>
  </si>
  <si>
    <t>SAN MIGUEL</t>
  </si>
  <si>
    <t>ESC RUR MIX JORDAN GUISIA</t>
  </si>
  <si>
    <t>VALLE DEL GUAMUEZ</t>
  </si>
  <si>
    <t>I.E.R. MIRAVALLE - SEDE PRINCIPAL</t>
  </si>
  <si>
    <t>I.E.R. VILLA AMAZÓNICA</t>
  </si>
  <si>
    <t>VILLAGARZON</t>
  </si>
  <si>
    <t>EL LAUREL</t>
  </si>
  <si>
    <t>RISARALDA</t>
  </si>
  <si>
    <t>QUIMBAYA</t>
  </si>
  <si>
    <t>LA NUBIA</t>
  </si>
  <si>
    <t>MARSELLA</t>
  </si>
  <si>
    <t>I.E. HÉCTOR ANGEL ARCILA</t>
  </si>
  <si>
    <t>PEREIRA</t>
  </si>
  <si>
    <t>LA LEONA</t>
  </si>
  <si>
    <t>SANTA ROSA DE CABAL</t>
  </si>
  <si>
    <t>TRES ESQUINA</t>
  </si>
  <si>
    <t>INSTITUCIÒN EDUCATIVA TAMBORES</t>
  </si>
  <si>
    <t>COL  TEC  AGRO TAPARCAL</t>
  </si>
  <si>
    <t>BELEN DE UMBRIA</t>
  </si>
  <si>
    <t>GUATICA</t>
  </si>
  <si>
    <t>C.E. MURRAPAL</t>
  </si>
  <si>
    <t>QUINCHIA</t>
  </si>
  <si>
    <t>CENT EDUC NACEDERO</t>
  </si>
  <si>
    <t>MISTRATO</t>
  </si>
  <si>
    <t>SEDE SILENCIO</t>
  </si>
  <si>
    <t>PUEBLO RICO</t>
  </si>
  <si>
    <t>I.E. LAS VUELTAS</t>
  </si>
  <si>
    <t>CURITI</t>
  </si>
  <si>
    <t>ESCUELA RURAL SAN PEDRO</t>
  </si>
  <si>
    <t>SAN GIL</t>
  </si>
  <si>
    <t>IE ORIENTE MIRAFLORES SEDE F  ESCUELA RURAL SAN JOSE</t>
  </si>
  <si>
    <t>BUCARAMANGA</t>
  </si>
  <si>
    <t>COLEGIO INTEGRADO LLANO GRANDE</t>
  </si>
  <si>
    <t>GIRON</t>
  </si>
  <si>
    <t>INSTITUTO DEL ORIENTE</t>
  </si>
  <si>
    <t>PIEDECUESTA</t>
  </si>
  <si>
    <t>ESCUELA RURAL CALICHANA</t>
  </si>
  <si>
    <t>ESCUELA RURAL CARLOS HERNANDEZ</t>
  </si>
  <si>
    <t>CONCENTRACION DE DESARROLLO RURAL</t>
  </si>
  <si>
    <t>SUCRE</t>
  </si>
  <si>
    <t>PUERTA AZUL ARRIBA</t>
  </si>
  <si>
    <t>GUARANDA</t>
  </si>
  <si>
    <t>INST EDUC EL NARANJO</t>
  </si>
  <si>
    <t>MAJAGUAL</t>
  </si>
  <si>
    <t>CENTRO EDUCATIVO EL COROZAL</t>
  </si>
  <si>
    <t>I.E. SAN IGNACIO - SEDE PRINCIPAL</t>
  </si>
  <si>
    <t>I.E. LA PEÑA - SEDE PRINCIPAL</t>
  </si>
  <si>
    <t>OVEJAS</t>
  </si>
  <si>
    <t>CERRO DE NARANJO</t>
  </si>
  <si>
    <t>SINCELEJO</t>
  </si>
  <si>
    <t>C.E. BELLAVISTA - SEDE PRINCIPAL</t>
  </si>
  <si>
    <t>COVEÑAS</t>
  </si>
  <si>
    <t>C.E. PIO XII - SEDE PRINCIPAL</t>
  </si>
  <si>
    <t>I.E. INDÍGENA EL MARTILLO - SEDE PRINCIPAL</t>
  </si>
  <si>
    <t>PALMITO</t>
  </si>
  <si>
    <t>CENTRO EDUCATIVO PUEBLO NUEVO</t>
  </si>
  <si>
    <t>INST EDUC LIBERTAD</t>
  </si>
  <si>
    <t>SAN ONOFRE</t>
  </si>
  <si>
    <t>INST EDUC PAJONAL</t>
  </si>
  <si>
    <t>I.E. LA INMACULADA CONCEPCION - SEDE PRINCIPAL</t>
  </si>
  <si>
    <t>TOLU VIEJO</t>
  </si>
  <si>
    <t>C.E. PALMITO - SEDE PRINCIPAL</t>
  </si>
  <si>
    <t>LOS PALMITOS</t>
  </si>
  <si>
    <t>INST EDUC SAN LUIS BELTRAN</t>
  </si>
  <si>
    <t>SAMPUES</t>
  </si>
  <si>
    <t>INST EDUC TEC AGRO DE ALBANIA</t>
  </si>
  <si>
    <t>SAN JUAN DE BETULIA</t>
  </si>
  <si>
    <t>SEDE PRIMARIA DE GRANADA</t>
  </si>
  <si>
    <t>SINCE</t>
  </si>
  <si>
    <t>I.E. AGRO ARTESANAL LOS CAYITOS - SEDE PRINCIPAL</t>
  </si>
  <si>
    <t>CAIMITO</t>
  </si>
  <si>
    <t>I.E. EL CAUCHAL - SEDE PRINCIPAL</t>
  </si>
  <si>
    <t>SAN BENITO ABAD</t>
  </si>
  <si>
    <t>I.E. CISPATACA - SEDE PRINCIPAL</t>
  </si>
  <si>
    <t>INST EDUC TEC DIVERSIFICADO LAS FLORES</t>
  </si>
  <si>
    <t>SAN MARCOS</t>
  </si>
  <si>
    <t>TOLIMA</t>
  </si>
  <si>
    <t>I.E. GENERAL ANZOATEGUI - SEDE PRINCIPAL</t>
  </si>
  <si>
    <t>ANZOATEGUI</t>
  </si>
  <si>
    <t>I.E. PAN DE AZUCAR - SEDE PRINCIPAL</t>
  </si>
  <si>
    <t>CAJAMARCA</t>
  </si>
  <si>
    <t>LA PALMITA</t>
  </si>
  <si>
    <t>ROVIRA</t>
  </si>
  <si>
    <t>I.E. SANTA TERESA - SEDE PRINCIPAL</t>
  </si>
  <si>
    <t>LIBANO</t>
  </si>
  <si>
    <t>I.E. ORMAL SUPERIOR FABIO LOZANO TORRIJOS - SEDE PRINCIPAL</t>
  </si>
  <si>
    <t>FALAN</t>
  </si>
  <si>
    <t>I.E. REAL CAMPESTRE LA SAGRADA FAMILIA - SEDE PRINCIPAL</t>
  </si>
  <si>
    <t>FRESNO</t>
  </si>
  <si>
    <t>SAN ANTONIO</t>
  </si>
  <si>
    <t>MELGAR</t>
  </si>
  <si>
    <t>EL BRILLANTE</t>
  </si>
  <si>
    <t>ATACO</t>
  </si>
  <si>
    <t>BRAZUELOS CALARMA</t>
  </si>
  <si>
    <t>CHAPARRAL</t>
  </si>
  <si>
    <t>I.E. COYARCÓ - SEDE PRINCIPAL</t>
  </si>
  <si>
    <t>COYAIMA</t>
  </si>
  <si>
    <t>I.E. PUENTE CUCUANA - SEDE PRINCIPAL</t>
  </si>
  <si>
    <t>ORTEGA</t>
  </si>
  <si>
    <t>SAN JOAQUIN BAJO</t>
  </si>
  <si>
    <t>PLANADAS</t>
  </si>
  <si>
    <t>LA URIBE</t>
  </si>
  <si>
    <t>RIOBLANCO</t>
  </si>
  <si>
    <t>LA VERBENA</t>
  </si>
  <si>
    <t>I.E. SAN ANDRES - SEDE PRINCIPAL</t>
  </si>
  <si>
    <t>DOLORES</t>
  </si>
  <si>
    <t>INSTITUCION EDUCATIVA TECNICA TULIO VARON</t>
  </si>
  <si>
    <t>PURIFICACION</t>
  </si>
  <si>
    <t>VALLE DEL CAUCA</t>
  </si>
  <si>
    <t>BUENVIVIR</t>
  </si>
  <si>
    <t>RESTREPO</t>
  </si>
  <si>
    <t>SEDE PRINCIPAL   NO. 65 SAN VICENTE DE PAÚL</t>
  </si>
  <si>
    <t>TULUA</t>
  </si>
  <si>
    <t>ANTONIA SANTOS</t>
  </si>
  <si>
    <t>YOTOCO</t>
  </si>
  <si>
    <t>INSTITUTO AGRICOLA ZARAGOZA</t>
  </si>
  <si>
    <t>CARTAGO</t>
  </si>
  <si>
    <t>LUIS GABRIEL UMAÑA MORALES</t>
  </si>
  <si>
    <t>ZARZAL</t>
  </si>
  <si>
    <t>SEVILLA</t>
  </si>
  <si>
    <t>ATANASIO GIRARDOT</t>
  </si>
  <si>
    <t>FLORIDA</t>
  </si>
  <si>
    <t>UNIDAD EDUCATIVA JOSE MARIA CORDOBA</t>
  </si>
  <si>
    <t>JAMUNDI</t>
  </si>
  <si>
    <t>TRINIDAD VIAFARA</t>
  </si>
  <si>
    <t>LA CUMBRE</t>
  </si>
  <si>
    <t>CARDENAS</t>
  </si>
  <si>
    <t>PALMIRA</t>
  </si>
  <si>
    <t>MONSEÑOR JOSÉ MANUEL SALCEDO</t>
  </si>
  <si>
    <t>FRANCISCO ANTONIO ZEA</t>
  </si>
  <si>
    <t>PRADERA</t>
  </si>
  <si>
    <t>JULIAN TRUJILLO</t>
  </si>
  <si>
    <t>YUMBO</t>
  </si>
  <si>
    <t>SAN PEDRO CLAVER</t>
  </si>
  <si>
    <t>VAUPES</t>
  </si>
  <si>
    <t>ESCUELA NORMAL SUPERIOR MARIA REINA</t>
  </si>
  <si>
    <t>MITÚ</t>
  </si>
  <si>
    <t>C.E. INTERNADO PIRAMIRI - SEDE PRINCIPAL</t>
  </si>
  <si>
    <t>VICHADA</t>
  </si>
  <si>
    <t>CUMARIBO</t>
  </si>
  <si>
    <t>LA PRIMAVERA</t>
  </si>
  <si>
    <t>I.E. INTERNADO LUIS CARLOS GALAN SARMIENTO - SEDE PRINCIPAL</t>
  </si>
  <si>
    <t>ESC CAÑO HORMIGA</t>
  </si>
  <si>
    <t>PUERTO CARREÑO</t>
  </si>
  <si>
    <t>6</t>
  </si>
  <si>
    <t>3</t>
  </si>
  <si>
    <t>SEDES</t>
  </si>
  <si>
    <t>2</t>
  </si>
  <si>
    <t>5</t>
  </si>
  <si>
    <t>DEPARTAMENTO</t>
  </si>
  <si>
    <t>MUNICIPIO</t>
  </si>
  <si>
    <t>SEDE</t>
  </si>
  <si>
    <t>VALOR ALCANCE</t>
  </si>
  <si>
    <t xml:space="preserve">8 MESES </t>
  </si>
  <si>
    <t>ANEXO 2 SEDES MEJORAMIENTOS</t>
  </si>
  <si>
    <t xml:space="preserve">OBJETO: “LA CONFORMACIÓN DE LISTAS DE ELEGIBLES QUE HABILITEN PROPONENTES PARA LA SUSCRIPCIÓN DE CONTRATOS QUE COMPRENDAN EL DIAGNOSTICO Y/O, ACTUALIZACIÓN Y/O COMPLEMENTACIÓN Y/O ELABORACIÓN DE ESTUDIOS Y DISEÑOS Y LA EJECUCIÓN DE LAS OBRAS NECESARIAS PARA LA ADECUACIÓN, MEJORAMIENTO Y MANTENIMIENTO CORRECTIVO DE LAS INSTITUCIONES RURALES, COMEDORES Y RESIDENCIAS ESCOLARES, PRIORIZADOS POR EL FONDO DE FINANCIAMIENTO DE LA INFRAESTRUCTURA EDUCATIVA – FFIE”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</si>
</sst>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Font="1" applyFill="1" applyBorder="1"/>
    <xf numFmtId="16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vertical="center"/>
    </xf>
    <xf numFmtId="164" fontId="3" fillId="0" borderId="1" xfId="1" applyFont="1" applyFill="1" applyBorder="1"/>
    <xf numFmtId="164" fontId="2" fillId="0" borderId="1" xfId="1" applyFont="1" applyFill="1" applyBorder="1" applyAlignment="1">
      <alignment vertical="center"/>
    </xf>
    <xf numFmtId="164" fontId="4" fillId="0" borderId="1" xfId="1" applyFont="1" applyFill="1" applyBorder="1"/>
    <xf numFmtId="0" fontId="4" fillId="0" borderId="1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49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6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2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1262"/>
  <sheetViews>
    <sheetView tabSelected="1" topLeftCell="D1" workbookViewId="0">
      <selection activeCell="Q9" sqref="Q9"/>
    </sheetView>
  </sheetViews>
  <sheetFormatPr baseColWidth="10" defaultRowHeight="12" x14ac:dyDescent="0.2"/>
  <cols>
    <col min="1" max="1" width="31.140625" style="33" hidden="1" customWidth="1"/>
    <col min="2" max="2" width="20.140625" style="33" hidden="1" customWidth="1"/>
    <col min="3" max="3" width="58.85546875" style="33" hidden="1" customWidth="1"/>
    <col min="4" max="4" width="6.28515625" style="38" bestFit="1" customWidth="1"/>
    <col min="5" max="5" width="18" style="34" bestFit="1" customWidth="1"/>
    <col min="6" max="6" width="25.140625" style="39" bestFit="1" customWidth="1"/>
    <col min="7" max="7" width="16.85546875" style="31" hidden="1" customWidth="1"/>
    <col min="8" max="8" width="11.42578125" style="31" hidden="1" customWidth="1"/>
    <col min="9" max="9" width="13.28515625" style="37" hidden="1" customWidth="1"/>
    <col min="10" max="10" width="13.28515625" style="31" customWidth="1"/>
    <col min="11" max="13" width="24.42578125" style="33" hidden="1" customWidth="1"/>
    <col min="14" max="14" width="24.42578125" style="33" customWidth="1"/>
    <col min="15" max="15" width="15.85546875" style="34" customWidth="1"/>
    <col min="16" max="16" width="11.42578125" style="8"/>
    <col min="17" max="17" width="18.7109375" style="8" bestFit="1" customWidth="1"/>
    <col min="18" max="293" width="11.42578125" style="8"/>
    <col min="294" max="16384" width="11.42578125" style="33"/>
  </cols>
  <sheetData>
    <row r="1" spans="1:15" x14ac:dyDescent="0.2">
      <c r="D1" s="61"/>
    </row>
    <row r="2" spans="1:15" x14ac:dyDescent="0.2">
      <c r="D2" s="61"/>
    </row>
    <row r="3" spans="1:15" x14ac:dyDescent="0.2">
      <c r="D3" s="62" t="s">
        <v>845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x14ac:dyDescent="0.2">
      <c r="D4" s="65" t="s">
        <v>846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ht="41.25" customHeight="1" x14ac:dyDescent="0.2"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1:15" x14ac:dyDescent="0.2">
      <c r="D6" s="61"/>
    </row>
    <row r="7" spans="1:15" ht="24" x14ac:dyDescent="0.2">
      <c r="A7" s="1" t="s">
        <v>0</v>
      </c>
      <c r="B7" s="1" t="s">
        <v>1</v>
      </c>
      <c r="C7" s="1" t="s">
        <v>2</v>
      </c>
      <c r="D7" s="26" t="s">
        <v>4</v>
      </c>
      <c r="E7" s="1" t="s">
        <v>3</v>
      </c>
      <c r="F7" s="1" t="s">
        <v>5</v>
      </c>
      <c r="G7" s="2" t="s">
        <v>6</v>
      </c>
      <c r="H7" s="2" t="s">
        <v>7</v>
      </c>
      <c r="I7" s="2" t="s">
        <v>8</v>
      </c>
      <c r="J7" s="2" t="s">
        <v>837</v>
      </c>
      <c r="K7" s="3" t="s">
        <v>6</v>
      </c>
      <c r="L7" s="3" t="s">
        <v>7</v>
      </c>
      <c r="M7" s="3" t="s">
        <v>8</v>
      </c>
      <c r="N7" s="3"/>
      <c r="O7" s="4" t="s">
        <v>9</v>
      </c>
    </row>
    <row r="8" spans="1:15" x14ac:dyDescent="0.2">
      <c r="A8" s="6">
        <v>3618</v>
      </c>
      <c r="B8" s="27">
        <v>219743000325</v>
      </c>
      <c r="C8" s="8" t="s">
        <v>10</v>
      </c>
      <c r="D8" s="12">
        <v>1</v>
      </c>
      <c r="E8" s="5" t="s">
        <v>11</v>
      </c>
      <c r="F8" s="22" t="s">
        <v>12</v>
      </c>
      <c r="G8" s="5"/>
      <c r="H8" s="5">
        <v>1</v>
      </c>
      <c r="I8" s="7"/>
      <c r="J8" s="5">
        <v>1</v>
      </c>
      <c r="K8" s="8"/>
      <c r="L8" s="9">
        <f>H8*500000000</f>
        <v>500000000</v>
      </c>
      <c r="M8" s="8"/>
      <c r="N8" s="10">
        <v>500000000</v>
      </c>
      <c r="O8" s="11" t="s">
        <v>13</v>
      </c>
    </row>
    <row r="9" spans="1:15" x14ac:dyDescent="0.2">
      <c r="A9" s="6">
        <v>4171</v>
      </c>
      <c r="B9" s="28">
        <v>205154000951</v>
      </c>
      <c r="C9" s="8" t="s">
        <v>14</v>
      </c>
      <c r="D9" s="92">
        <v>2</v>
      </c>
      <c r="E9" s="85" t="s">
        <v>15</v>
      </c>
      <c r="F9" s="22" t="s">
        <v>16</v>
      </c>
      <c r="G9" s="5">
        <v>1</v>
      </c>
      <c r="H9" s="5"/>
      <c r="I9" s="7"/>
      <c r="J9" s="91">
        <v>6</v>
      </c>
      <c r="K9" s="9">
        <f>G9*150000000</f>
        <v>150000000</v>
      </c>
      <c r="L9" s="8"/>
      <c r="M9" s="8"/>
      <c r="N9" s="84">
        <v>1600000000</v>
      </c>
      <c r="O9" s="73" t="s">
        <v>17</v>
      </c>
    </row>
    <row r="10" spans="1:15" x14ac:dyDescent="0.2">
      <c r="A10" s="6">
        <v>3993</v>
      </c>
      <c r="B10" s="28">
        <v>205250001739</v>
      </c>
      <c r="C10" s="8" t="s">
        <v>18</v>
      </c>
      <c r="D10" s="92"/>
      <c r="E10" s="85" t="s">
        <v>15</v>
      </c>
      <c r="F10" s="22" t="s">
        <v>19</v>
      </c>
      <c r="G10" s="5">
        <v>1</v>
      </c>
      <c r="H10" s="5"/>
      <c r="I10" s="7"/>
      <c r="J10" s="90"/>
      <c r="K10" s="9">
        <f>G10*150000000</f>
        <v>150000000</v>
      </c>
      <c r="L10" s="8"/>
      <c r="M10" s="8"/>
      <c r="N10" s="84"/>
      <c r="O10" s="73"/>
    </row>
    <row r="11" spans="1:15" x14ac:dyDescent="0.2">
      <c r="A11" s="6">
        <v>924</v>
      </c>
      <c r="B11" s="27">
        <v>283001000103</v>
      </c>
      <c r="C11" s="8" t="s">
        <v>20</v>
      </c>
      <c r="D11" s="92"/>
      <c r="E11" s="85" t="s">
        <v>15</v>
      </c>
      <c r="F11" s="23" t="s">
        <v>21</v>
      </c>
      <c r="G11" s="5"/>
      <c r="H11" s="5">
        <v>1</v>
      </c>
      <c r="I11" s="7"/>
      <c r="J11" s="90"/>
      <c r="K11" s="9">
        <f>G11*150000000</f>
        <v>0</v>
      </c>
      <c r="L11" s="9">
        <f>H11*500000000</f>
        <v>500000000</v>
      </c>
      <c r="M11" s="8"/>
      <c r="N11" s="84"/>
      <c r="O11" s="73"/>
    </row>
    <row r="12" spans="1:15" x14ac:dyDescent="0.2">
      <c r="A12" s="6">
        <v>776</v>
      </c>
      <c r="B12" s="28">
        <v>205495000151</v>
      </c>
      <c r="C12" s="8" t="s">
        <v>22</v>
      </c>
      <c r="D12" s="92"/>
      <c r="E12" s="85" t="s">
        <v>15</v>
      </c>
      <c r="F12" s="23" t="s">
        <v>21</v>
      </c>
      <c r="G12" s="5">
        <v>1</v>
      </c>
      <c r="H12" s="5"/>
      <c r="I12" s="7"/>
      <c r="J12" s="90"/>
      <c r="K12" s="9">
        <f>G12*150000000</f>
        <v>150000000</v>
      </c>
      <c r="L12" s="9">
        <f>H12*500000000</f>
        <v>0</v>
      </c>
      <c r="M12" s="8"/>
      <c r="N12" s="84"/>
      <c r="O12" s="73"/>
    </row>
    <row r="13" spans="1:15" x14ac:dyDescent="0.2">
      <c r="A13" s="6">
        <v>4373</v>
      </c>
      <c r="B13" s="28">
        <v>205895000354</v>
      </c>
      <c r="C13" s="8" t="s">
        <v>23</v>
      </c>
      <c r="D13" s="92"/>
      <c r="E13" s="85" t="s">
        <v>15</v>
      </c>
      <c r="F13" s="23" t="s">
        <v>24</v>
      </c>
      <c r="G13" s="5">
        <v>1</v>
      </c>
      <c r="H13" s="5"/>
      <c r="I13" s="7"/>
      <c r="J13" s="90"/>
      <c r="K13" s="9">
        <f>G13*150000000</f>
        <v>150000000</v>
      </c>
      <c r="L13" s="9">
        <f>H13*500000000</f>
        <v>0</v>
      </c>
      <c r="M13" s="8"/>
      <c r="N13" s="84"/>
      <c r="O13" s="73"/>
    </row>
    <row r="14" spans="1:15" x14ac:dyDescent="0.2">
      <c r="A14" s="6">
        <v>367</v>
      </c>
      <c r="B14" s="27">
        <v>205002000441</v>
      </c>
      <c r="C14" s="8" t="s">
        <v>25</v>
      </c>
      <c r="D14" s="92"/>
      <c r="E14" s="85" t="s">
        <v>15</v>
      </c>
      <c r="F14" s="23" t="s">
        <v>24</v>
      </c>
      <c r="G14" s="5"/>
      <c r="H14" s="5">
        <v>1</v>
      </c>
      <c r="I14" s="7"/>
      <c r="J14" s="90"/>
      <c r="K14" s="8"/>
      <c r="L14" s="9">
        <f>H14*500000000</f>
        <v>500000000</v>
      </c>
      <c r="M14" s="8"/>
      <c r="N14" s="84"/>
      <c r="O14" s="73"/>
    </row>
    <row r="15" spans="1:15" ht="14.25" customHeight="1" x14ac:dyDescent="0.2">
      <c r="A15" s="6">
        <v>4090</v>
      </c>
      <c r="B15" s="29">
        <v>205893000446</v>
      </c>
      <c r="C15" s="14" t="s">
        <v>26</v>
      </c>
      <c r="D15" s="71">
        <v>3</v>
      </c>
      <c r="E15" s="72" t="s">
        <v>15</v>
      </c>
      <c r="F15" s="23" t="s">
        <v>27</v>
      </c>
      <c r="G15" s="5">
        <v>1</v>
      </c>
      <c r="H15" s="5"/>
      <c r="I15" s="5"/>
      <c r="J15" s="72">
        <v>6</v>
      </c>
      <c r="K15" s="9">
        <f t="shared" ref="K15:K41" si="0">G15*150000000</f>
        <v>150000000</v>
      </c>
      <c r="L15" s="8"/>
      <c r="M15" s="8"/>
      <c r="N15" s="84">
        <v>1250000000</v>
      </c>
      <c r="O15" s="73" t="s">
        <v>28</v>
      </c>
    </row>
    <row r="16" spans="1:15" x14ac:dyDescent="0.2">
      <c r="A16" s="6">
        <v>1868</v>
      </c>
      <c r="B16" s="28">
        <v>205031001201</v>
      </c>
      <c r="C16" s="8" t="s">
        <v>29</v>
      </c>
      <c r="D16" s="71"/>
      <c r="E16" s="72"/>
      <c r="F16" s="23" t="s">
        <v>30</v>
      </c>
      <c r="G16" s="5">
        <v>1</v>
      </c>
      <c r="H16" s="5"/>
      <c r="I16" s="5"/>
      <c r="J16" s="72"/>
      <c r="K16" s="9">
        <f t="shared" si="0"/>
        <v>150000000</v>
      </c>
      <c r="L16" s="8"/>
      <c r="M16" s="8"/>
      <c r="N16" s="84"/>
      <c r="O16" s="73"/>
    </row>
    <row r="17" spans="1:15" x14ac:dyDescent="0.2">
      <c r="A17" s="6">
        <v>3523</v>
      </c>
      <c r="B17" s="28">
        <v>205040000471</v>
      </c>
      <c r="C17" s="8" t="s">
        <v>31</v>
      </c>
      <c r="D17" s="71"/>
      <c r="E17" s="72"/>
      <c r="F17" s="23" t="s">
        <v>32</v>
      </c>
      <c r="G17" s="5">
        <v>1</v>
      </c>
      <c r="H17" s="5"/>
      <c r="I17" s="5"/>
      <c r="J17" s="72"/>
      <c r="K17" s="9">
        <f t="shared" si="0"/>
        <v>150000000</v>
      </c>
      <c r="L17" s="8"/>
      <c r="M17" s="8"/>
      <c r="N17" s="84"/>
      <c r="O17" s="73"/>
    </row>
    <row r="18" spans="1:15" x14ac:dyDescent="0.2">
      <c r="A18" s="6">
        <v>3739</v>
      </c>
      <c r="B18" s="28">
        <v>205604001294</v>
      </c>
      <c r="C18" s="8" t="s">
        <v>33</v>
      </c>
      <c r="D18" s="71"/>
      <c r="E18" s="72"/>
      <c r="F18" s="23" t="s">
        <v>34</v>
      </c>
      <c r="G18" s="5">
        <v>1</v>
      </c>
      <c r="H18" s="5"/>
      <c r="I18" s="5"/>
      <c r="J18" s="72"/>
      <c r="K18" s="9">
        <f t="shared" si="0"/>
        <v>150000000</v>
      </c>
      <c r="L18" s="8"/>
      <c r="M18" s="8"/>
      <c r="N18" s="84"/>
      <c r="O18" s="73"/>
    </row>
    <row r="19" spans="1:15" x14ac:dyDescent="0.2">
      <c r="A19" s="6">
        <v>2939</v>
      </c>
      <c r="B19" s="28">
        <v>205690000106</v>
      </c>
      <c r="C19" s="8" t="s">
        <v>35</v>
      </c>
      <c r="D19" s="71"/>
      <c r="E19" s="72"/>
      <c r="F19" s="23" t="s">
        <v>36</v>
      </c>
      <c r="G19" s="5">
        <v>1</v>
      </c>
      <c r="H19" s="5"/>
      <c r="I19" s="5"/>
      <c r="J19" s="72"/>
      <c r="K19" s="9">
        <f t="shared" si="0"/>
        <v>150000000</v>
      </c>
      <c r="L19" s="8"/>
      <c r="M19" s="8"/>
      <c r="N19" s="84"/>
      <c r="O19" s="73"/>
    </row>
    <row r="20" spans="1:15" x14ac:dyDescent="0.2">
      <c r="A20" s="6">
        <v>1313</v>
      </c>
      <c r="B20" s="27">
        <v>219100000107</v>
      </c>
      <c r="C20" s="8" t="s">
        <v>37</v>
      </c>
      <c r="D20" s="71"/>
      <c r="E20" s="72"/>
      <c r="F20" s="23" t="s">
        <v>38</v>
      </c>
      <c r="G20" s="5"/>
      <c r="H20" s="5">
        <v>1</v>
      </c>
      <c r="I20" s="5"/>
      <c r="J20" s="72"/>
      <c r="K20" s="9">
        <f t="shared" si="0"/>
        <v>0</v>
      </c>
      <c r="L20" s="9">
        <f>H20*500000000</f>
        <v>500000000</v>
      </c>
      <c r="M20" s="8"/>
      <c r="N20" s="84"/>
      <c r="O20" s="73"/>
    </row>
    <row r="21" spans="1:15" x14ac:dyDescent="0.2">
      <c r="A21" s="6">
        <v>3552</v>
      </c>
      <c r="B21" s="28">
        <v>405038000004</v>
      </c>
      <c r="C21" s="8" t="s">
        <v>39</v>
      </c>
      <c r="D21" s="71">
        <v>4</v>
      </c>
      <c r="E21" s="72" t="s">
        <v>15</v>
      </c>
      <c r="F21" s="22" t="s">
        <v>40</v>
      </c>
      <c r="G21" s="5">
        <v>1</v>
      </c>
      <c r="H21" s="5"/>
      <c r="I21" s="7"/>
      <c r="J21" s="90">
        <v>7</v>
      </c>
      <c r="K21" s="9">
        <f t="shared" si="0"/>
        <v>150000000</v>
      </c>
      <c r="L21" s="8"/>
      <c r="M21" s="8"/>
      <c r="N21" s="84">
        <v>1750000000</v>
      </c>
      <c r="O21" s="73" t="s">
        <v>17</v>
      </c>
    </row>
    <row r="22" spans="1:15" x14ac:dyDescent="0.2">
      <c r="A22" s="6">
        <v>650</v>
      </c>
      <c r="B22" s="28">
        <v>205237000081</v>
      </c>
      <c r="C22" s="8" t="s">
        <v>41</v>
      </c>
      <c r="D22" s="71"/>
      <c r="E22" s="72"/>
      <c r="F22" s="22" t="s">
        <v>42</v>
      </c>
      <c r="G22" s="5">
        <v>1</v>
      </c>
      <c r="H22" s="5"/>
      <c r="I22" s="7"/>
      <c r="J22" s="90"/>
      <c r="K22" s="9">
        <f t="shared" si="0"/>
        <v>150000000</v>
      </c>
      <c r="L22" s="8"/>
      <c r="M22" s="8"/>
      <c r="N22" s="84"/>
      <c r="O22" s="73"/>
    </row>
    <row r="23" spans="1:15" x14ac:dyDescent="0.2">
      <c r="A23" s="6">
        <v>4072</v>
      </c>
      <c r="B23" s="28">
        <v>205361001614</v>
      </c>
      <c r="C23" s="8" t="s">
        <v>43</v>
      </c>
      <c r="D23" s="71"/>
      <c r="E23" s="72"/>
      <c r="F23" s="23" t="s">
        <v>44</v>
      </c>
      <c r="G23" s="5">
        <v>1</v>
      </c>
      <c r="H23" s="5"/>
      <c r="I23" s="7"/>
      <c r="J23" s="90"/>
      <c r="K23" s="9">
        <f t="shared" si="0"/>
        <v>150000000</v>
      </c>
      <c r="L23" s="8"/>
      <c r="M23" s="8"/>
      <c r="N23" s="84"/>
      <c r="O23" s="73"/>
    </row>
    <row r="24" spans="1:15" x14ac:dyDescent="0.2">
      <c r="A24" s="6">
        <v>293</v>
      </c>
      <c r="B24" s="27">
        <v>219698000483</v>
      </c>
      <c r="C24" s="8" t="s">
        <v>45</v>
      </c>
      <c r="D24" s="71"/>
      <c r="E24" s="72"/>
      <c r="F24" s="23" t="s">
        <v>44</v>
      </c>
      <c r="G24" s="5"/>
      <c r="H24" s="5">
        <v>1</v>
      </c>
      <c r="I24" s="7"/>
      <c r="J24" s="90"/>
      <c r="K24" s="9">
        <f t="shared" si="0"/>
        <v>0</v>
      </c>
      <c r="L24" s="9">
        <f>H24*500000000</f>
        <v>500000000</v>
      </c>
      <c r="M24" s="8"/>
      <c r="N24" s="84"/>
      <c r="O24" s="73"/>
    </row>
    <row r="25" spans="1:15" x14ac:dyDescent="0.2">
      <c r="A25" s="6">
        <v>3481</v>
      </c>
      <c r="B25" s="28">
        <v>205664000611</v>
      </c>
      <c r="C25" s="8" t="s">
        <v>46</v>
      </c>
      <c r="D25" s="71"/>
      <c r="E25" s="72"/>
      <c r="F25" s="23" t="s">
        <v>44</v>
      </c>
      <c r="G25" s="5">
        <v>1</v>
      </c>
      <c r="H25" s="5"/>
      <c r="I25" s="7"/>
      <c r="J25" s="90"/>
      <c r="K25" s="9">
        <f t="shared" si="0"/>
        <v>150000000</v>
      </c>
      <c r="L25" s="9">
        <f>H25*500000000</f>
        <v>0</v>
      </c>
      <c r="M25" s="8"/>
      <c r="N25" s="84"/>
      <c r="O25" s="73"/>
    </row>
    <row r="26" spans="1:15" x14ac:dyDescent="0.2">
      <c r="A26" s="6">
        <v>131</v>
      </c>
      <c r="B26" s="28">
        <v>205887001678</v>
      </c>
      <c r="C26" s="8" t="s">
        <v>47</v>
      </c>
      <c r="D26" s="71"/>
      <c r="E26" s="72"/>
      <c r="F26" s="23" t="s">
        <v>48</v>
      </c>
      <c r="G26" s="5">
        <v>1</v>
      </c>
      <c r="H26" s="5"/>
      <c r="I26" s="7"/>
      <c r="J26" s="90"/>
      <c r="K26" s="9">
        <f t="shared" si="0"/>
        <v>150000000</v>
      </c>
      <c r="L26" s="9">
        <f>H26*500000000</f>
        <v>0</v>
      </c>
      <c r="M26" s="8"/>
      <c r="N26" s="84"/>
      <c r="O26" s="73"/>
    </row>
    <row r="27" spans="1:15" ht="15.75" customHeight="1" x14ac:dyDescent="0.2">
      <c r="A27" s="6">
        <v>2770</v>
      </c>
      <c r="B27" s="27">
        <v>225594000147</v>
      </c>
      <c r="C27" s="8" t="s">
        <v>49</v>
      </c>
      <c r="D27" s="71"/>
      <c r="E27" s="72"/>
      <c r="F27" s="23" t="s">
        <v>48</v>
      </c>
      <c r="G27" s="5"/>
      <c r="H27" s="5">
        <v>1</v>
      </c>
      <c r="I27" s="7"/>
      <c r="J27" s="90"/>
      <c r="K27" s="9">
        <f t="shared" si="0"/>
        <v>0</v>
      </c>
      <c r="L27" s="9">
        <f>H27*500000000</f>
        <v>500000000</v>
      </c>
      <c r="M27" s="8"/>
      <c r="N27" s="84"/>
      <c r="O27" s="73"/>
    </row>
    <row r="28" spans="1:15" x14ac:dyDescent="0.2">
      <c r="A28" s="6">
        <v>161</v>
      </c>
      <c r="B28" s="28">
        <v>205284000464</v>
      </c>
      <c r="C28" s="8" t="s">
        <v>50</v>
      </c>
      <c r="D28" s="71">
        <v>5</v>
      </c>
      <c r="E28" s="72" t="s">
        <v>15</v>
      </c>
      <c r="F28" s="22" t="s">
        <v>51</v>
      </c>
      <c r="G28" s="5">
        <v>1</v>
      </c>
      <c r="H28" s="5"/>
      <c r="I28" s="7"/>
      <c r="J28" s="72">
        <v>4</v>
      </c>
      <c r="K28" s="9">
        <f t="shared" si="0"/>
        <v>150000000</v>
      </c>
      <c r="L28" s="8"/>
      <c r="M28" s="8"/>
      <c r="N28" s="84">
        <v>950000000</v>
      </c>
      <c r="O28" s="73" t="s">
        <v>28</v>
      </c>
    </row>
    <row r="29" spans="1:15" x14ac:dyDescent="0.2">
      <c r="A29" s="6">
        <v>408</v>
      </c>
      <c r="B29" s="28">
        <v>205656000164</v>
      </c>
      <c r="C29" s="8" t="s">
        <v>52</v>
      </c>
      <c r="D29" s="71"/>
      <c r="E29" s="72"/>
      <c r="F29" s="22" t="s">
        <v>53</v>
      </c>
      <c r="G29" s="5">
        <v>1</v>
      </c>
      <c r="H29" s="5"/>
      <c r="I29" s="7"/>
      <c r="J29" s="72"/>
      <c r="K29" s="9">
        <f t="shared" si="0"/>
        <v>150000000</v>
      </c>
      <c r="L29" s="8"/>
      <c r="M29" s="8"/>
      <c r="N29" s="84"/>
      <c r="O29" s="73"/>
    </row>
    <row r="30" spans="1:15" x14ac:dyDescent="0.2">
      <c r="A30" s="6">
        <v>2244</v>
      </c>
      <c r="B30" s="28">
        <v>205761000218</v>
      </c>
      <c r="C30" s="8" t="s">
        <v>54</v>
      </c>
      <c r="D30" s="71"/>
      <c r="E30" s="72"/>
      <c r="F30" s="23" t="s">
        <v>55</v>
      </c>
      <c r="G30" s="5">
        <v>1</v>
      </c>
      <c r="H30" s="5"/>
      <c r="I30" s="7"/>
      <c r="J30" s="72"/>
      <c r="K30" s="9">
        <f t="shared" si="0"/>
        <v>150000000</v>
      </c>
      <c r="L30" s="8"/>
      <c r="M30" s="8"/>
      <c r="N30" s="84"/>
      <c r="O30" s="73"/>
    </row>
    <row r="31" spans="1:15" ht="13.5" customHeight="1" x14ac:dyDescent="0.2">
      <c r="A31" s="6">
        <v>3789</v>
      </c>
      <c r="B31" s="27">
        <v>244847800244</v>
      </c>
      <c r="C31" s="8" t="s">
        <v>56</v>
      </c>
      <c r="D31" s="71"/>
      <c r="E31" s="72"/>
      <c r="F31" s="23" t="s">
        <v>55</v>
      </c>
      <c r="G31" s="5"/>
      <c r="H31" s="5">
        <v>1</v>
      </c>
      <c r="I31" s="7"/>
      <c r="J31" s="72"/>
      <c r="K31" s="9">
        <f t="shared" si="0"/>
        <v>0</v>
      </c>
      <c r="L31" s="9">
        <f>H31*500000000</f>
        <v>500000000</v>
      </c>
      <c r="M31" s="8"/>
      <c r="N31" s="84"/>
      <c r="O31" s="73"/>
    </row>
    <row r="32" spans="1:15" x14ac:dyDescent="0.2">
      <c r="A32" s="6">
        <v>4276</v>
      </c>
      <c r="B32" s="28">
        <v>205002000777</v>
      </c>
      <c r="C32" s="8" t="s">
        <v>57</v>
      </c>
      <c r="D32" s="71">
        <v>6</v>
      </c>
      <c r="E32" s="72" t="s">
        <v>15</v>
      </c>
      <c r="F32" s="23" t="s">
        <v>58</v>
      </c>
      <c r="G32" s="5">
        <v>1</v>
      </c>
      <c r="H32" s="5"/>
      <c r="I32" s="7"/>
      <c r="J32" s="72">
        <v>7</v>
      </c>
      <c r="K32" s="9">
        <f t="shared" si="0"/>
        <v>150000000</v>
      </c>
      <c r="L32" s="8"/>
      <c r="M32" s="8"/>
      <c r="N32" s="84">
        <v>1750000000</v>
      </c>
      <c r="O32" s="73" t="s">
        <v>17</v>
      </c>
    </row>
    <row r="33" spans="1:15" x14ac:dyDescent="0.2">
      <c r="A33" s="6">
        <v>367</v>
      </c>
      <c r="B33" s="27">
        <v>219698000343</v>
      </c>
      <c r="C33" s="8" t="s">
        <v>59</v>
      </c>
      <c r="D33" s="71"/>
      <c r="E33" s="72"/>
      <c r="F33" s="23" t="s">
        <v>58</v>
      </c>
      <c r="G33" s="5"/>
      <c r="H33" s="5">
        <v>1</v>
      </c>
      <c r="I33" s="7"/>
      <c r="J33" s="72"/>
      <c r="K33" s="9">
        <f t="shared" si="0"/>
        <v>0</v>
      </c>
      <c r="L33" s="9">
        <f t="shared" ref="L33:L38" si="1">H33*500000000</f>
        <v>500000000</v>
      </c>
      <c r="M33" s="8"/>
      <c r="N33" s="84"/>
      <c r="O33" s="73"/>
    </row>
    <row r="34" spans="1:15" x14ac:dyDescent="0.2">
      <c r="A34" s="6">
        <v>1689</v>
      </c>
      <c r="B34" s="28">
        <v>205541000403</v>
      </c>
      <c r="C34" s="8" t="s">
        <v>60</v>
      </c>
      <c r="D34" s="71"/>
      <c r="E34" s="72"/>
      <c r="F34" s="22" t="s">
        <v>61</v>
      </c>
      <c r="G34" s="5">
        <v>1</v>
      </c>
      <c r="H34" s="5"/>
      <c r="I34" s="7"/>
      <c r="J34" s="72"/>
      <c r="K34" s="9">
        <f t="shared" si="0"/>
        <v>150000000</v>
      </c>
      <c r="L34" s="9">
        <f t="shared" si="1"/>
        <v>0</v>
      </c>
      <c r="M34" s="8"/>
      <c r="N34" s="84"/>
      <c r="O34" s="73"/>
    </row>
    <row r="35" spans="1:15" x14ac:dyDescent="0.2">
      <c r="A35" s="6">
        <v>1525</v>
      </c>
      <c r="B35" s="27">
        <v>270523000079</v>
      </c>
      <c r="C35" s="8" t="s">
        <v>62</v>
      </c>
      <c r="D35" s="71"/>
      <c r="E35" s="72"/>
      <c r="F35" s="22" t="s">
        <v>63</v>
      </c>
      <c r="G35" s="5"/>
      <c r="H35" s="5">
        <v>1</v>
      </c>
      <c r="I35" s="7"/>
      <c r="J35" s="72"/>
      <c r="K35" s="9">
        <f t="shared" si="0"/>
        <v>0</v>
      </c>
      <c r="L35" s="9">
        <f t="shared" si="1"/>
        <v>500000000</v>
      </c>
      <c r="M35" s="8"/>
      <c r="N35" s="84"/>
      <c r="O35" s="73"/>
    </row>
    <row r="36" spans="1:15" x14ac:dyDescent="0.2">
      <c r="A36" s="6">
        <v>2948</v>
      </c>
      <c r="B36" s="28">
        <v>205667000344</v>
      </c>
      <c r="C36" s="8" t="s">
        <v>64</v>
      </c>
      <c r="D36" s="71"/>
      <c r="E36" s="72"/>
      <c r="F36" s="22" t="s">
        <v>65</v>
      </c>
      <c r="G36" s="5">
        <v>1</v>
      </c>
      <c r="H36" s="5"/>
      <c r="I36" s="7"/>
      <c r="J36" s="72"/>
      <c r="K36" s="9">
        <f t="shared" si="0"/>
        <v>150000000</v>
      </c>
      <c r="L36" s="9">
        <f t="shared" si="1"/>
        <v>0</v>
      </c>
      <c r="M36" s="8"/>
      <c r="N36" s="84"/>
      <c r="O36" s="73"/>
    </row>
    <row r="37" spans="1:15" x14ac:dyDescent="0.2">
      <c r="A37" s="6">
        <v>2290</v>
      </c>
      <c r="B37" s="28">
        <v>205674000350</v>
      </c>
      <c r="C37" s="8" t="s">
        <v>66</v>
      </c>
      <c r="D37" s="71"/>
      <c r="E37" s="72"/>
      <c r="F37" s="22" t="s">
        <v>67</v>
      </c>
      <c r="G37" s="5">
        <v>1</v>
      </c>
      <c r="H37" s="5"/>
      <c r="I37" s="7"/>
      <c r="J37" s="72"/>
      <c r="K37" s="9">
        <f t="shared" si="0"/>
        <v>150000000</v>
      </c>
      <c r="L37" s="9">
        <f t="shared" si="1"/>
        <v>0</v>
      </c>
      <c r="M37" s="8"/>
      <c r="N37" s="84"/>
      <c r="O37" s="73"/>
    </row>
    <row r="38" spans="1:15" x14ac:dyDescent="0.2">
      <c r="A38" s="6">
        <v>3439</v>
      </c>
      <c r="B38" s="28">
        <v>205697000276</v>
      </c>
      <c r="C38" s="8" t="s">
        <v>68</v>
      </c>
      <c r="D38" s="71"/>
      <c r="E38" s="72"/>
      <c r="F38" s="22" t="s">
        <v>69</v>
      </c>
      <c r="G38" s="5">
        <v>1</v>
      </c>
      <c r="H38" s="5"/>
      <c r="I38" s="7"/>
      <c r="J38" s="72"/>
      <c r="K38" s="9">
        <f t="shared" si="0"/>
        <v>150000000</v>
      </c>
      <c r="L38" s="9">
        <f t="shared" si="1"/>
        <v>0</v>
      </c>
      <c r="M38" s="8"/>
      <c r="N38" s="84"/>
      <c r="O38" s="73"/>
    </row>
    <row r="39" spans="1:15" x14ac:dyDescent="0.2">
      <c r="A39" s="6">
        <v>551</v>
      </c>
      <c r="B39" s="28">
        <v>205125000020</v>
      </c>
      <c r="C39" s="8" t="s">
        <v>70</v>
      </c>
      <c r="D39" s="71">
        <v>7</v>
      </c>
      <c r="E39" s="72" t="s">
        <v>15</v>
      </c>
      <c r="F39" s="22" t="s">
        <v>71</v>
      </c>
      <c r="G39" s="5">
        <v>1</v>
      </c>
      <c r="H39" s="5"/>
      <c r="I39" s="7"/>
      <c r="J39" s="72">
        <v>4</v>
      </c>
      <c r="K39" s="9">
        <f t="shared" si="0"/>
        <v>150000000</v>
      </c>
      <c r="L39" s="8"/>
      <c r="M39" s="8"/>
      <c r="N39" s="84">
        <v>950000000</v>
      </c>
      <c r="O39" s="73" t="s">
        <v>28</v>
      </c>
    </row>
    <row r="40" spans="1:15" x14ac:dyDescent="0.2">
      <c r="A40" s="6">
        <v>2402</v>
      </c>
      <c r="B40" s="28">
        <v>205101000304</v>
      </c>
      <c r="C40" s="8" t="s">
        <v>72</v>
      </c>
      <c r="D40" s="71"/>
      <c r="E40" s="72"/>
      <c r="F40" s="22" t="s">
        <v>73</v>
      </c>
      <c r="G40" s="5">
        <v>1</v>
      </c>
      <c r="H40" s="5"/>
      <c r="I40" s="7"/>
      <c r="J40" s="72"/>
      <c r="K40" s="9">
        <f t="shared" si="0"/>
        <v>150000000</v>
      </c>
      <c r="L40" s="8"/>
      <c r="M40" s="8"/>
      <c r="N40" s="84"/>
      <c r="O40" s="73"/>
    </row>
    <row r="41" spans="1:15" x14ac:dyDescent="0.2">
      <c r="A41" s="6">
        <v>422</v>
      </c>
      <c r="B41" s="28">
        <v>205847000423</v>
      </c>
      <c r="C41" s="8" t="s">
        <v>74</v>
      </c>
      <c r="D41" s="71"/>
      <c r="E41" s="72"/>
      <c r="F41" s="23" t="s">
        <v>75</v>
      </c>
      <c r="G41" s="5">
        <v>1</v>
      </c>
      <c r="H41" s="5"/>
      <c r="I41" s="7"/>
      <c r="J41" s="72"/>
      <c r="K41" s="9">
        <f t="shared" si="0"/>
        <v>150000000</v>
      </c>
      <c r="L41" s="8"/>
      <c r="M41" s="8"/>
      <c r="N41" s="84"/>
      <c r="O41" s="73"/>
    </row>
    <row r="42" spans="1:15" x14ac:dyDescent="0.2">
      <c r="A42" s="6">
        <v>474</v>
      </c>
      <c r="B42" s="27">
        <v>241206000411</v>
      </c>
      <c r="C42" s="8" t="s">
        <v>76</v>
      </c>
      <c r="D42" s="71"/>
      <c r="E42" s="72"/>
      <c r="F42" s="23" t="s">
        <v>75</v>
      </c>
      <c r="G42" s="5"/>
      <c r="H42" s="5">
        <v>1</v>
      </c>
      <c r="I42" s="7"/>
      <c r="J42" s="72"/>
      <c r="K42" s="8"/>
      <c r="L42" s="9">
        <f>H42*500000000</f>
        <v>500000000</v>
      </c>
      <c r="M42" s="8"/>
      <c r="N42" s="84"/>
      <c r="O42" s="73"/>
    </row>
    <row r="43" spans="1:15" x14ac:dyDescent="0.2">
      <c r="A43" s="6">
        <v>575</v>
      </c>
      <c r="B43" s="28">
        <v>205045001394</v>
      </c>
      <c r="C43" s="8" t="s">
        <v>77</v>
      </c>
      <c r="D43" s="71">
        <v>8</v>
      </c>
      <c r="E43" s="72" t="s">
        <v>15</v>
      </c>
      <c r="F43" s="22" t="s">
        <v>78</v>
      </c>
      <c r="G43" s="5">
        <v>1</v>
      </c>
      <c r="H43" s="5"/>
      <c r="I43" s="7"/>
      <c r="J43" s="72">
        <v>8</v>
      </c>
      <c r="K43" s="9">
        <f t="shared" ref="K43:K69" si="2">G43*150000000</f>
        <v>150000000</v>
      </c>
      <c r="L43" s="8"/>
      <c r="M43" s="8"/>
      <c r="N43" s="84">
        <v>2250000000</v>
      </c>
      <c r="O43" s="73" t="s">
        <v>79</v>
      </c>
    </row>
    <row r="44" spans="1:15" x14ac:dyDescent="0.2">
      <c r="A44" s="6">
        <v>3460</v>
      </c>
      <c r="B44" s="28">
        <v>205051002696</v>
      </c>
      <c r="C44" s="8" t="s">
        <v>80</v>
      </c>
      <c r="D44" s="71"/>
      <c r="E44" s="72"/>
      <c r="F44" s="22" t="s">
        <v>81</v>
      </c>
      <c r="G44" s="5">
        <v>1</v>
      </c>
      <c r="H44" s="5"/>
      <c r="I44" s="7"/>
      <c r="J44" s="72"/>
      <c r="K44" s="9">
        <f t="shared" si="2"/>
        <v>150000000</v>
      </c>
      <c r="L44" s="8"/>
      <c r="M44" s="8"/>
      <c r="N44" s="84"/>
      <c r="O44" s="73"/>
    </row>
    <row r="45" spans="1:15" x14ac:dyDescent="0.2">
      <c r="A45" s="6">
        <v>694</v>
      </c>
      <c r="B45" s="27">
        <v>219809001328</v>
      </c>
      <c r="C45" s="8" t="s">
        <v>82</v>
      </c>
      <c r="D45" s="71"/>
      <c r="E45" s="72"/>
      <c r="F45" s="23" t="s">
        <v>83</v>
      </c>
      <c r="G45" s="5"/>
      <c r="H45" s="5">
        <v>1</v>
      </c>
      <c r="I45" s="7"/>
      <c r="J45" s="72"/>
      <c r="K45" s="9">
        <f t="shared" si="2"/>
        <v>0</v>
      </c>
      <c r="L45" s="9">
        <f t="shared" ref="L45:L50" si="3">H45*500000000</f>
        <v>500000000</v>
      </c>
      <c r="M45" s="8"/>
      <c r="N45" s="84"/>
      <c r="O45" s="73"/>
    </row>
    <row r="46" spans="1:15" x14ac:dyDescent="0.2">
      <c r="A46" s="6">
        <v>3400</v>
      </c>
      <c r="B46" s="28">
        <v>205147000597</v>
      </c>
      <c r="C46" s="8" t="s">
        <v>84</v>
      </c>
      <c r="D46" s="71"/>
      <c r="E46" s="72"/>
      <c r="F46" s="23" t="s">
        <v>83</v>
      </c>
      <c r="G46" s="5">
        <v>1</v>
      </c>
      <c r="H46" s="5"/>
      <c r="I46" s="7"/>
      <c r="J46" s="72"/>
      <c r="K46" s="9">
        <f t="shared" si="2"/>
        <v>150000000</v>
      </c>
      <c r="L46" s="9">
        <f t="shared" si="3"/>
        <v>0</v>
      </c>
      <c r="M46" s="8"/>
      <c r="N46" s="84"/>
      <c r="O46" s="73"/>
    </row>
    <row r="47" spans="1:15" x14ac:dyDescent="0.2">
      <c r="A47" s="6">
        <v>2238</v>
      </c>
      <c r="B47" s="27">
        <v>227001003351</v>
      </c>
      <c r="C47" s="8" t="s">
        <v>85</v>
      </c>
      <c r="D47" s="71"/>
      <c r="E47" s="72"/>
      <c r="F47" s="22" t="s">
        <v>86</v>
      </c>
      <c r="G47" s="5"/>
      <c r="H47" s="5">
        <v>1</v>
      </c>
      <c r="I47" s="7"/>
      <c r="J47" s="72"/>
      <c r="K47" s="9">
        <f t="shared" si="2"/>
        <v>0</v>
      </c>
      <c r="L47" s="9">
        <f t="shared" si="3"/>
        <v>500000000</v>
      </c>
      <c r="M47" s="8"/>
      <c r="N47" s="84"/>
      <c r="O47" s="73"/>
    </row>
    <row r="48" spans="1:15" x14ac:dyDescent="0.2">
      <c r="A48" s="6">
        <v>3094</v>
      </c>
      <c r="B48" s="27">
        <v>213001000245</v>
      </c>
      <c r="C48" s="8" t="s">
        <v>87</v>
      </c>
      <c r="D48" s="71"/>
      <c r="E48" s="72"/>
      <c r="F48" s="23" t="s">
        <v>88</v>
      </c>
      <c r="G48" s="5"/>
      <c r="H48" s="5">
        <v>1</v>
      </c>
      <c r="I48" s="7"/>
      <c r="J48" s="72"/>
      <c r="K48" s="9">
        <f t="shared" si="2"/>
        <v>0</v>
      </c>
      <c r="L48" s="9">
        <f t="shared" si="3"/>
        <v>500000000</v>
      </c>
      <c r="M48" s="8"/>
      <c r="N48" s="84"/>
      <c r="O48" s="73"/>
    </row>
    <row r="49" spans="1:15" x14ac:dyDescent="0.2">
      <c r="A49" s="6">
        <v>216</v>
      </c>
      <c r="B49" s="28">
        <v>205837004366</v>
      </c>
      <c r="C49" s="8" t="s">
        <v>89</v>
      </c>
      <c r="D49" s="71"/>
      <c r="E49" s="72"/>
      <c r="F49" s="23" t="s">
        <v>88</v>
      </c>
      <c r="G49" s="5">
        <v>1</v>
      </c>
      <c r="H49" s="5"/>
      <c r="I49" s="7"/>
      <c r="J49" s="72"/>
      <c r="K49" s="9">
        <f t="shared" si="2"/>
        <v>150000000</v>
      </c>
      <c r="L49" s="9">
        <f t="shared" si="3"/>
        <v>0</v>
      </c>
      <c r="M49" s="8"/>
      <c r="N49" s="84"/>
      <c r="O49" s="73"/>
    </row>
    <row r="50" spans="1:15" x14ac:dyDescent="0.2">
      <c r="A50" s="6">
        <v>4116</v>
      </c>
      <c r="B50" s="28">
        <v>205873000342</v>
      </c>
      <c r="C50" s="8" t="s">
        <v>90</v>
      </c>
      <c r="D50" s="71"/>
      <c r="E50" s="72"/>
      <c r="F50" s="22" t="s">
        <v>91</v>
      </c>
      <c r="G50" s="5">
        <v>1</v>
      </c>
      <c r="H50" s="5"/>
      <c r="I50" s="7"/>
      <c r="J50" s="72"/>
      <c r="K50" s="9">
        <f t="shared" si="2"/>
        <v>150000000</v>
      </c>
      <c r="L50" s="9">
        <f t="shared" si="3"/>
        <v>0</v>
      </c>
      <c r="M50" s="8"/>
      <c r="N50" s="84"/>
      <c r="O50" s="73"/>
    </row>
    <row r="51" spans="1:15" x14ac:dyDescent="0.2">
      <c r="A51" s="6">
        <v>2605</v>
      </c>
      <c r="B51" s="28">
        <v>205079000427</v>
      </c>
      <c r="C51" s="8" t="s">
        <v>92</v>
      </c>
      <c r="D51" s="71">
        <v>9</v>
      </c>
      <c r="E51" s="72" t="s">
        <v>15</v>
      </c>
      <c r="F51" s="22" t="s">
        <v>93</v>
      </c>
      <c r="G51" s="5">
        <v>1</v>
      </c>
      <c r="H51" s="5"/>
      <c r="I51" s="7"/>
      <c r="J51" s="72">
        <v>4</v>
      </c>
      <c r="K51" s="9">
        <f t="shared" si="2"/>
        <v>150000000</v>
      </c>
      <c r="L51" s="8"/>
      <c r="M51" s="8"/>
      <c r="N51" s="84">
        <v>1300000000</v>
      </c>
      <c r="O51" s="73" t="s">
        <v>28</v>
      </c>
    </row>
    <row r="52" spans="1:15" x14ac:dyDescent="0.2">
      <c r="A52" s="6">
        <v>2215</v>
      </c>
      <c r="B52" s="27">
        <v>254660000170</v>
      </c>
      <c r="C52" s="8" t="s">
        <v>94</v>
      </c>
      <c r="D52" s="71"/>
      <c r="E52" s="72"/>
      <c r="F52" s="22" t="s">
        <v>95</v>
      </c>
      <c r="G52" s="5"/>
      <c r="H52" s="5">
        <v>1</v>
      </c>
      <c r="I52" s="7"/>
      <c r="J52" s="72"/>
      <c r="K52" s="9">
        <f t="shared" si="2"/>
        <v>0</v>
      </c>
      <c r="L52" s="9">
        <f>H52*500000000</f>
        <v>500000000</v>
      </c>
      <c r="M52" s="8"/>
      <c r="N52" s="84"/>
      <c r="O52" s="73"/>
    </row>
    <row r="53" spans="1:15" x14ac:dyDescent="0.2">
      <c r="A53" s="6">
        <v>3867</v>
      </c>
      <c r="B53" s="28">
        <v>205360001254</v>
      </c>
      <c r="C53" s="8" t="s">
        <v>96</v>
      </c>
      <c r="D53" s="71"/>
      <c r="E53" s="72"/>
      <c r="F53" s="22" t="s">
        <v>97</v>
      </c>
      <c r="G53" s="5">
        <v>1</v>
      </c>
      <c r="H53" s="5"/>
      <c r="I53" s="7"/>
      <c r="J53" s="72"/>
      <c r="K53" s="9">
        <f t="shared" si="2"/>
        <v>150000000</v>
      </c>
      <c r="L53" s="9">
        <f>H53*500000000</f>
        <v>0</v>
      </c>
      <c r="M53" s="8"/>
      <c r="N53" s="84"/>
      <c r="O53" s="73"/>
    </row>
    <row r="54" spans="1:15" x14ac:dyDescent="0.2">
      <c r="A54" s="6">
        <v>2471</v>
      </c>
      <c r="B54" s="27">
        <v>295105001380</v>
      </c>
      <c r="C54" s="8" t="s">
        <v>98</v>
      </c>
      <c r="D54" s="71"/>
      <c r="E54" s="72"/>
      <c r="F54" s="22" t="s">
        <v>99</v>
      </c>
      <c r="G54" s="5"/>
      <c r="H54" s="5">
        <v>1</v>
      </c>
      <c r="I54" s="7"/>
      <c r="J54" s="72"/>
      <c r="K54" s="9">
        <f t="shared" si="2"/>
        <v>0</v>
      </c>
      <c r="L54" s="9">
        <f>H54*500000000</f>
        <v>500000000</v>
      </c>
      <c r="M54" s="8"/>
      <c r="N54" s="84"/>
      <c r="O54" s="73"/>
    </row>
    <row r="55" spans="1:15" x14ac:dyDescent="0.2">
      <c r="A55" s="6">
        <v>1732</v>
      </c>
      <c r="B55" s="28">
        <v>381001002035</v>
      </c>
      <c r="C55" s="8" t="s">
        <v>100</v>
      </c>
      <c r="D55" s="71">
        <v>10</v>
      </c>
      <c r="E55" s="72" t="s">
        <v>101</v>
      </c>
      <c r="F55" s="23" t="s">
        <v>101</v>
      </c>
      <c r="G55" s="5">
        <v>1</v>
      </c>
      <c r="H55" s="5"/>
      <c r="I55" s="7"/>
      <c r="J55" s="72">
        <v>6</v>
      </c>
      <c r="K55" s="9">
        <f t="shared" si="2"/>
        <v>150000000</v>
      </c>
      <c r="L55" s="8"/>
      <c r="M55" s="8"/>
      <c r="N55" s="84">
        <v>1950000000</v>
      </c>
      <c r="O55" s="73" t="s">
        <v>17</v>
      </c>
    </row>
    <row r="56" spans="1:15" x14ac:dyDescent="0.2">
      <c r="A56" s="6">
        <v>265</v>
      </c>
      <c r="B56" s="27">
        <v>219698000530</v>
      </c>
      <c r="C56" s="8" t="s">
        <v>102</v>
      </c>
      <c r="D56" s="71"/>
      <c r="E56" s="72"/>
      <c r="F56" s="23" t="s">
        <v>101</v>
      </c>
      <c r="G56" s="5"/>
      <c r="H56" s="5">
        <v>1</v>
      </c>
      <c r="I56" s="7"/>
      <c r="J56" s="72"/>
      <c r="K56" s="9">
        <f t="shared" si="2"/>
        <v>0</v>
      </c>
      <c r="L56" s="9">
        <f t="shared" ref="L56:L64" si="4">H56*500000000</f>
        <v>500000000</v>
      </c>
      <c r="M56" s="8"/>
      <c r="N56" s="84"/>
      <c r="O56" s="73"/>
    </row>
    <row r="57" spans="1:15" x14ac:dyDescent="0.2">
      <c r="A57" s="6">
        <v>2353</v>
      </c>
      <c r="B57" s="28">
        <v>281065001755</v>
      </c>
      <c r="C57" s="8" t="s">
        <v>103</v>
      </c>
      <c r="D57" s="71"/>
      <c r="E57" s="72"/>
      <c r="F57" s="23" t="s">
        <v>104</v>
      </c>
      <c r="G57" s="5">
        <v>1</v>
      </c>
      <c r="H57" s="5"/>
      <c r="I57" s="7"/>
      <c r="J57" s="72"/>
      <c r="K57" s="9">
        <f t="shared" si="2"/>
        <v>150000000</v>
      </c>
      <c r="L57" s="9">
        <f t="shared" si="4"/>
        <v>0</v>
      </c>
      <c r="M57" s="8"/>
      <c r="N57" s="84"/>
      <c r="O57" s="73"/>
    </row>
    <row r="58" spans="1:15" x14ac:dyDescent="0.2">
      <c r="A58" s="6">
        <v>4160</v>
      </c>
      <c r="B58" s="27">
        <v>205361000022</v>
      </c>
      <c r="C58" s="8" t="s">
        <v>105</v>
      </c>
      <c r="D58" s="71"/>
      <c r="E58" s="72"/>
      <c r="F58" s="23" t="s">
        <v>104</v>
      </c>
      <c r="G58" s="5"/>
      <c r="H58" s="5">
        <v>1</v>
      </c>
      <c r="I58" s="7"/>
      <c r="J58" s="72"/>
      <c r="K58" s="9">
        <f t="shared" si="2"/>
        <v>0</v>
      </c>
      <c r="L58" s="9">
        <f t="shared" si="4"/>
        <v>500000000</v>
      </c>
      <c r="M58" s="8"/>
      <c r="N58" s="84"/>
      <c r="O58" s="73"/>
    </row>
    <row r="59" spans="1:15" x14ac:dyDescent="0.2">
      <c r="A59" s="6">
        <v>1441</v>
      </c>
      <c r="B59" s="28">
        <v>281794003831</v>
      </c>
      <c r="C59" s="8" t="s">
        <v>106</v>
      </c>
      <c r="D59" s="71"/>
      <c r="E59" s="72"/>
      <c r="F59" s="23" t="s">
        <v>107</v>
      </c>
      <c r="G59" s="5">
        <v>1</v>
      </c>
      <c r="H59" s="5"/>
      <c r="I59" s="7"/>
      <c r="J59" s="72"/>
      <c r="K59" s="9">
        <f t="shared" si="2"/>
        <v>150000000</v>
      </c>
      <c r="L59" s="9">
        <f t="shared" si="4"/>
        <v>0</v>
      </c>
      <c r="M59" s="8"/>
      <c r="N59" s="84"/>
      <c r="O59" s="73"/>
    </row>
    <row r="60" spans="1:15" x14ac:dyDescent="0.2">
      <c r="A60" s="6">
        <v>3482</v>
      </c>
      <c r="B60" s="27">
        <v>205001006216</v>
      </c>
      <c r="C60" s="8" t="s">
        <v>108</v>
      </c>
      <c r="D60" s="71"/>
      <c r="E60" s="72"/>
      <c r="F60" s="23" t="s">
        <v>107</v>
      </c>
      <c r="G60" s="5"/>
      <c r="H60" s="5">
        <v>1</v>
      </c>
      <c r="I60" s="7"/>
      <c r="J60" s="72"/>
      <c r="K60" s="9">
        <f t="shared" si="2"/>
        <v>0</v>
      </c>
      <c r="L60" s="9">
        <f t="shared" si="4"/>
        <v>500000000</v>
      </c>
      <c r="M60" s="8"/>
      <c r="N60" s="84"/>
      <c r="O60" s="73"/>
    </row>
    <row r="61" spans="1:15" x14ac:dyDescent="0.2">
      <c r="A61" s="6">
        <v>2220</v>
      </c>
      <c r="B61" s="28">
        <v>281736002581</v>
      </c>
      <c r="C61" s="8" t="s">
        <v>109</v>
      </c>
      <c r="D61" s="71">
        <v>11</v>
      </c>
      <c r="E61" s="72" t="s">
        <v>101</v>
      </c>
      <c r="F61" s="23" t="s">
        <v>110</v>
      </c>
      <c r="G61" s="5">
        <v>1</v>
      </c>
      <c r="H61" s="5"/>
      <c r="I61" s="7"/>
      <c r="J61" s="72">
        <v>4</v>
      </c>
      <c r="K61" s="9">
        <f t="shared" si="2"/>
        <v>150000000</v>
      </c>
      <c r="L61" s="9">
        <f t="shared" si="4"/>
        <v>0</v>
      </c>
      <c r="M61" s="8"/>
      <c r="N61" s="84">
        <v>1300000000</v>
      </c>
      <c r="O61" s="73" t="s">
        <v>28</v>
      </c>
    </row>
    <row r="62" spans="1:15" x14ac:dyDescent="0.2">
      <c r="A62" s="6">
        <v>3448</v>
      </c>
      <c r="B62" s="27">
        <v>205001001397</v>
      </c>
      <c r="C62" s="8" t="s">
        <v>111</v>
      </c>
      <c r="D62" s="71"/>
      <c r="E62" s="72"/>
      <c r="F62" s="23" t="s">
        <v>110</v>
      </c>
      <c r="G62" s="5"/>
      <c r="H62" s="5">
        <v>1</v>
      </c>
      <c r="I62" s="7"/>
      <c r="J62" s="72"/>
      <c r="K62" s="9">
        <f t="shared" si="2"/>
        <v>0</v>
      </c>
      <c r="L62" s="9">
        <f t="shared" si="4"/>
        <v>500000000</v>
      </c>
      <c r="M62" s="8"/>
      <c r="N62" s="84"/>
      <c r="O62" s="73"/>
    </row>
    <row r="63" spans="1:15" x14ac:dyDescent="0.2">
      <c r="A63" s="6">
        <v>1060</v>
      </c>
      <c r="B63" s="28">
        <v>281794000564</v>
      </c>
      <c r="C63" s="8" t="s">
        <v>112</v>
      </c>
      <c r="D63" s="71"/>
      <c r="E63" s="72"/>
      <c r="F63" s="23" t="s">
        <v>113</v>
      </c>
      <c r="G63" s="5">
        <v>1</v>
      </c>
      <c r="H63" s="5"/>
      <c r="I63" s="7"/>
      <c r="J63" s="72"/>
      <c r="K63" s="9">
        <f t="shared" si="2"/>
        <v>150000000</v>
      </c>
      <c r="L63" s="9">
        <f t="shared" si="4"/>
        <v>0</v>
      </c>
      <c r="M63" s="8"/>
      <c r="N63" s="84"/>
      <c r="O63" s="73"/>
    </row>
    <row r="64" spans="1:15" ht="15.75" customHeight="1" x14ac:dyDescent="0.2">
      <c r="A64" s="6">
        <v>410</v>
      </c>
      <c r="B64" s="27">
        <v>205129000113</v>
      </c>
      <c r="C64" s="8" t="s">
        <v>114</v>
      </c>
      <c r="D64" s="71"/>
      <c r="E64" s="72"/>
      <c r="F64" s="23" t="s">
        <v>113</v>
      </c>
      <c r="G64" s="5"/>
      <c r="H64" s="5">
        <v>1</v>
      </c>
      <c r="I64" s="7"/>
      <c r="J64" s="72"/>
      <c r="K64" s="9">
        <f t="shared" si="2"/>
        <v>0</v>
      </c>
      <c r="L64" s="9">
        <f t="shared" si="4"/>
        <v>500000000</v>
      </c>
      <c r="M64" s="8"/>
      <c r="N64" s="84"/>
      <c r="O64" s="73"/>
    </row>
    <row r="65" spans="1:15" x14ac:dyDescent="0.2">
      <c r="A65" s="6">
        <v>228</v>
      </c>
      <c r="B65" s="28">
        <v>208141000101</v>
      </c>
      <c r="C65" s="8" t="s">
        <v>115</v>
      </c>
      <c r="D65" s="86">
        <v>12</v>
      </c>
      <c r="E65" s="74" t="s">
        <v>116</v>
      </c>
      <c r="F65" s="22" t="s">
        <v>117</v>
      </c>
      <c r="G65" s="5">
        <v>1</v>
      </c>
      <c r="H65" s="5"/>
      <c r="I65" s="7"/>
      <c r="J65" s="74">
        <v>6</v>
      </c>
      <c r="K65" s="9">
        <f t="shared" si="2"/>
        <v>150000000</v>
      </c>
      <c r="L65" s="8"/>
      <c r="M65" s="8"/>
      <c r="N65" s="77">
        <v>1250000000</v>
      </c>
      <c r="O65" s="82" t="s">
        <v>28</v>
      </c>
    </row>
    <row r="66" spans="1:15" x14ac:dyDescent="0.2">
      <c r="A66" s="6">
        <v>3053</v>
      </c>
      <c r="B66" s="28">
        <v>208421000051</v>
      </c>
      <c r="C66" s="8" t="s">
        <v>119</v>
      </c>
      <c r="D66" s="87"/>
      <c r="E66" s="75"/>
      <c r="F66" s="22" t="s">
        <v>120</v>
      </c>
      <c r="G66" s="5">
        <v>1</v>
      </c>
      <c r="H66" s="5"/>
      <c r="I66" s="7"/>
      <c r="J66" s="75"/>
      <c r="K66" s="9">
        <f t="shared" si="2"/>
        <v>150000000</v>
      </c>
      <c r="L66" s="8"/>
      <c r="M66" s="8"/>
      <c r="N66" s="78"/>
      <c r="O66" s="83"/>
    </row>
    <row r="67" spans="1:15" x14ac:dyDescent="0.2">
      <c r="A67" s="6">
        <v>3357</v>
      </c>
      <c r="B67" s="28">
        <v>208832000019</v>
      </c>
      <c r="C67" s="8" t="s">
        <v>121</v>
      </c>
      <c r="D67" s="87"/>
      <c r="E67" s="75"/>
      <c r="F67" s="22" t="s">
        <v>122</v>
      </c>
      <c r="G67" s="5">
        <v>1</v>
      </c>
      <c r="H67" s="5"/>
      <c r="I67" s="7"/>
      <c r="J67" s="75"/>
      <c r="K67" s="9">
        <f t="shared" si="2"/>
        <v>150000000</v>
      </c>
      <c r="L67" s="8"/>
      <c r="M67" s="8"/>
      <c r="N67" s="78"/>
      <c r="O67" s="83"/>
    </row>
    <row r="68" spans="1:15" x14ac:dyDescent="0.2">
      <c r="A68" s="6">
        <v>3362</v>
      </c>
      <c r="B68" s="28">
        <v>208638000105</v>
      </c>
      <c r="C68" s="8" t="s">
        <v>123</v>
      </c>
      <c r="D68" s="87"/>
      <c r="E68" s="75"/>
      <c r="F68" s="22" t="s">
        <v>124</v>
      </c>
      <c r="G68" s="5">
        <v>1</v>
      </c>
      <c r="H68" s="5"/>
      <c r="I68" s="7"/>
      <c r="J68" s="75"/>
      <c r="K68" s="9">
        <f t="shared" si="2"/>
        <v>150000000</v>
      </c>
      <c r="L68" s="8"/>
      <c r="M68" s="8"/>
      <c r="N68" s="78"/>
      <c r="O68" s="83"/>
    </row>
    <row r="69" spans="1:15" x14ac:dyDescent="0.2">
      <c r="A69" s="6">
        <v>56</v>
      </c>
      <c r="B69" s="28">
        <v>408433000934</v>
      </c>
      <c r="C69" s="8" t="s">
        <v>125</v>
      </c>
      <c r="D69" s="87"/>
      <c r="E69" s="75"/>
      <c r="F69" s="23" t="s">
        <v>126</v>
      </c>
      <c r="G69" s="5">
        <v>1</v>
      </c>
      <c r="H69" s="5"/>
      <c r="I69" s="7"/>
      <c r="J69" s="75"/>
      <c r="K69" s="9">
        <f t="shared" si="2"/>
        <v>150000000</v>
      </c>
      <c r="L69" s="8"/>
      <c r="M69" s="8"/>
      <c r="N69" s="78"/>
      <c r="O69" s="83"/>
    </row>
    <row r="70" spans="1:15" x14ac:dyDescent="0.2">
      <c r="A70" s="6">
        <v>978</v>
      </c>
      <c r="B70" s="27">
        <v>252356001213</v>
      </c>
      <c r="C70" s="30" t="s">
        <v>127</v>
      </c>
      <c r="D70" s="88"/>
      <c r="E70" s="76"/>
      <c r="F70" s="23" t="s">
        <v>126</v>
      </c>
      <c r="G70" s="5"/>
      <c r="H70" s="5">
        <v>1</v>
      </c>
      <c r="I70" s="7"/>
      <c r="J70" s="76"/>
      <c r="K70" s="8"/>
      <c r="L70" s="9">
        <f t="shared" ref="L70:L84" si="5">H70*500000000</f>
        <v>500000000</v>
      </c>
      <c r="M70" s="8"/>
      <c r="N70" s="79"/>
      <c r="O70" s="89"/>
    </row>
    <row r="71" spans="1:15" x14ac:dyDescent="0.2">
      <c r="A71" s="6">
        <v>2690</v>
      </c>
      <c r="B71" s="27">
        <v>241359000747</v>
      </c>
      <c r="C71" s="8" t="s">
        <v>128</v>
      </c>
      <c r="D71" s="71">
        <v>13</v>
      </c>
      <c r="E71" s="72" t="s">
        <v>129</v>
      </c>
      <c r="F71" s="22" t="s">
        <v>130</v>
      </c>
      <c r="G71" s="5"/>
      <c r="H71" s="5">
        <v>1</v>
      </c>
      <c r="I71" s="7"/>
      <c r="J71" s="72">
        <v>5</v>
      </c>
      <c r="K71" s="9">
        <f t="shared" ref="K71:K102" si="6">G71*150000000</f>
        <v>0</v>
      </c>
      <c r="L71" s="9">
        <f t="shared" si="5"/>
        <v>500000000</v>
      </c>
      <c r="M71" s="8"/>
      <c r="N71" s="84">
        <v>1450000000</v>
      </c>
      <c r="O71" s="73" t="s">
        <v>17</v>
      </c>
    </row>
    <row r="72" spans="1:15" x14ac:dyDescent="0.2">
      <c r="A72" s="6">
        <v>3411</v>
      </c>
      <c r="B72" s="28">
        <v>213667000479</v>
      </c>
      <c r="C72" s="8" t="s">
        <v>131</v>
      </c>
      <c r="D72" s="71"/>
      <c r="E72" s="72"/>
      <c r="F72" s="22" t="s">
        <v>132</v>
      </c>
      <c r="G72" s="5">
        <v>1</v>
      </c>
      <c r="H72" s="5"/>
      <c r="I72" s="7"/>
      <c r="J72" s="72"/>
      <c r="K72" s="9">
        <f t="shared" si="6"/>
        <v>150000000</v>
      </c>
      <c r="L72" s="9">
        <f t="shared" si="5"/>
        <v>0</v>
      </c>
      <c r="M72" s="8"/>
      <c r="N72" s="84"/>
      <c r="O72" s="73"/>
    </row>
    <row r="73" spans="1:15" x14ac:dyDescent="0.2">
      <c r="A73" s="6">
        <v>185</v>
      </c>
      <c r="B73" s="28">
        <v>213468000877</v>
      </c>
      <c r="C73" s="8" t="s">
        <v>133</v>
      </c>
      <c r="D73" s="71"/>
      <c r="E73" s="72"/>
      <c r="F73" s="22" t="s">
        <v>134</v>
      </c>
      <c r="G73" s="5">
        <v>1</v>
      </c>
      <c r="H73" s="5"/>
      <c r="I73" s="7"/>
      <c r="J73" s="72"/>
      <c r="K73" s="9">
        <f t="shared" si="6"/>
        <v>150000000</v>
      </c>
      <c r="L73" s="9">
        <f t="shared" si="5"/>
        <v>0</v>
      </c>
      <c r="M73" s="8"/>
      <c r="N73" s="84"/>
      <c r="O73" s="73"/>
    </row>
    <row r="74" spans="1:15" x14ac:dyDescent="0.2">
      <c r="A74" s="6">
        <v>1661</v>
      </c>
      <c r="B74" s="27">
        <v>219050000178</v>
      </c>
      <c r="C74" s="8" t="s">
        <v>135</v>
      </c>
      <c r="D74" s="71"/>
      <c r="E74" s="72"/>
      <c r="F74" s="22" t="s">
        <v>134</v>
      </c>
      <c r="G74" s="5"/>
      <c r="H74" s="5">
        <v>1</v>
      </c>
      <c r="I74" s="7"/>
      <c r="J74" s="72"/>
      <c r="K74" s="9">
        <f t="shared" si="6"/>
        <v>0</v>
      </c>
      <c r="L74" s="9">
        <f t="shared" si="5"/>
        <v>500000000</v>
      </c>
      <c r="M74" s="8"/>
      <c r="N74" s="84"/>
      <c r="O74" s="73"/>
    </row>
    <row r="75" spans="1:15" x14ac:dyDescent="0.2">
      <c r="A75" s="6">
        <v>1356</v>
      </c>
      <c r="B75" s="28">
        <v>213650000289</v>
      </c>
      <c r="C75" s="8" t="s">
        <v>136</v>
      </c>
      <c r="D75" s="71"/>
      <c r="E75" s="72"/>
      <c r="F75" s="22" t="s">
        <v>137</v>
      </c>
      <c r="G75" s="5">
        <v>1</v>
      </c>
      <c r="H75" s="5"/>
      <c r="I75" s="7"/>
      <c r="J75" s="72"/>
      <c r="K75" s="9">
        <f t="shared" si="6"/>
        <v>150000000</v>
      </c>
      <c r="L75" s="9">
        <f t="shared" si="5"/>
        <v>0</v>
      </c>
      <c r="M75" s="8"/>
      <c r="N75" s="84"/>
      <c r="O75" s="73"/>
    </row>
    <row r="76" spans="1:15" x14ac:dyDescent="0.2">
      <c r="A76" s="6">
        <v>3204</v>
      </c>
      <c r="B76" s="28">
        <v>213052000461</v>
      </c>
      <c r="C76" s="8" t="s">
        <v>138</v>
      </c>
      <c r="D76" s="71">
        <v>14</v>
      </c>
      <c r="E76" s="72" t="s">
        <v>129</v>
      </c>
      <c r="F76" s="22" t="s">
        <v>139</v>
      </c>
      <c r="G76" s="5">
        <v>1</v>
      </c>
      <c r="H76" s="5"/>
      <c r="I76" s="7"/>
      <c r="J76" s="72">
        <v>5</v>
      </c>
      <c r="K76" s="9">
        <f t="shared" si="6"/>
        <v>150000000</v>
      </c>
      <c r="L76" s="9">
        <f t="shared" si="5"/>
        <v>0</v>
      </c>
      <c r="M76" s="8"/>
      <c r="N76" s="84">
        <v>1100000000</v>
      </c>
      <c r="O76" s="73" t="s">
        <v>28</v>
      </c>
    </row>
    <row r="77" spans="1:15" x14ac:dyDescent="0.2">
      <c r="A77" s="6">
        <v>875</v>
      </c>
      <c r="B77" s="27">
        <v>254377000228</v>
      </c>
      <c r="C77" s="8" t="s">
        <v>140</v>
      </c>
      <c r="D77" s="71"/>
      <c r="E77" s="72"/>
      <c r="F77" s="22" t="s">
        <v>141</v>
      </c>
      <c r="G77" s="5"/>
      <c r="H77" s="5">
        <v>1</v>
      </c>
      <c r="I77" s="7"/>
      <c r="J77" s="72"/>
      <c r="K77" s="9">
        <f t="shared" si="6"/>
        <v>0</v>
      </c>
      <c r="L77" s="9">
        <f t="shared" si="5"/>
        <v>500000000</v>
      </c>
      <c r="M77" s="8"/>
      <c r="N77" s="84"/>
      <c r="O77" s="73"/>
    </row>
    <row r="78" spans="1:15" x14ac:dyDescent="0.2">
      <c r="A78" s="6">
        <v>3063</v>
      </c>
      <c r="B78" s="28">
        <v>313001005225</v>
      </c>
      <c r="C78" s="8" t="s">
        <v>142</v>
      </c>
      <c r="D78" s="71"/>
      <c r="E78" s="72"/>
      <c r="F78" s="22" t="s">
        <v>141</v>
      </c>
      <c r="G78" s="5">
        <v>1</v>
      </c>
      <c r="H78" s="5"/>
      <c r="I78" s="7"/>
      <c r="J78" s="72"/>
      <c r="K78" s="9">
        <f t="shared" si="6"/>
        <v>150000000</v>
      </c>
      <c r="L78" s="9">
        <f t="shared" si="5"/>
        <v>0</v>
      </c>
      <c r="M78" s="8"/>
      <c r="N78" s="84"/>
      <c r="O78" s="73"/>
    </row>
    <row r="79" spans="1:15" x14ac:dyDescent="0.2">
      <c r="A79" s="6">
        <v>1177</v>
      </c>
      <c r="B79" s="28">
        <v>213433000131</v>
      </c>
      <c r="C79" s="8" t="s">
        <v>143</v>
      </c>
      <c r="D79" s="71"/>
      <c r="E79" s="72"/>
      <c r="F79" s="22" t="s">
        <v>144</v>
      </c>
      <c r="G79" s="5">
        <v>1</v>
      </c>
      <c r="H79" s="5"/>
      <c r="I79" s="7"/>
      <c r="J79" s="72"/>
      <c r="K79" s="9">
        <f t="shared" si="6"/>
        <v>150000000</v>
      </c>
      <c r="L79" s="9">
        <f t="shared" si="5"/>
        <v>0</v>
      </c>
      <c r="M79" s="8"/>
      <c r="N79" s="84"/>
      <c r="O79" s="73"/>
    </row>
    <row r="80" spans="1:15" x14ac:dyDescent="0.2">
      <c r="A80" s="6">
        <v>1674</v>
      </c>
      <c r="B80" s="28">
        <v>213647000154</v>
      </c>
      <c r="C80" s="8" t="s">
        <v>145</v>
      </c>
      <c r="D80" s="71"/>
      <c r="E80" s="72"/>
      <c r="F80" s="22" t="s">
        <v>146</v>
      </c>
      <c r="G80" s="5">
        <v>1</v>
      </c>
      <c r="H80" s="5"/>
      <c r="I80" s="7"/>
      <c r="J80" s="72"/>
      <c r="K80" s="9">
        <f t="shared" si="6"/>
        <v>150000000</v>
      </c>
      <c r="L80" s="9">
        <f t="shared" si="5"/>
        <v>0</v>
      </c>
      <c r="M80" s="8"/>
      <c r="N80" s="84"/>
      <c r="O80" s="73"/>
    </row>
    <row r="81" spans="1:15" x14ac:dyDescent="0.2">
      <c r="A81" s="6">
        <v>1941</v>
      </c>
      <c r="B81" s="28">
        <v>213670000200</v>
      </c>
      <c r="C81" s="8" t="s">
        <v>147</v>
      </c>
      <c r="D81" s="71">
        <v>15</v>
      </c>
      <c r="E81" s="72" t="s">
        <v>129</v>
      </c>
      <c r="F81" s="22" t="s">
        <v>148</v>
      </c>
      <c r="G81" s="5">
        <v>1</v>
      </c>
      <c r="H81" s="5"/>
      <c r="I81" s="7"/>
      <c r="J81" s="72">
        <v>4</v>
      </c>
      <c r="K81" s="9">
        <f t="shared" si="6"/>
        <v>150000000</v>
      </c>
      <c r="L81" s="9">
        <f t="shared" si="5"/>
        <v>0</v>
      </c>
      <c r="M81" s="8"/>
      <c r="N81" s="84">
        <v>950000000</v>
      </c>
      <c r="O81" s="73" t="s">
        <v>28</v>
      </c>
    </row>
    <row r="82" spans="1:15" x14ac:dyDescent="0.2">
      <c r="A82" s="6">
        <v>3494</v>
      </c>
      <c r="B82" s="28">
        <v>213744000525</v>
      </c>
      <c r="C82" s="8" t="s">
        <v>149</v>
      </c>
      <c r="D82" s="71"/>
      <c r="E82" s="72"/>
      <c r="F82" s="22" t="s">
        <v>150</v>
      </c>
      <c r="G82" s="5">
        <v>1</v>
      </c>
      <c r="H82" s="5"/>
      <c r="I82" s="7"/>
      <c r="J82" s="72"/>
      <c r="K82" s="9">
        <f t="shared" si="6"/>
        <v>150000000</v>
      </c>
      <c r="L82" s="9">
        <f t="shared" si="5"/>
        <v>0</v>
      </c>
      <c r="M82" s="8"/>
      <c r="N82" s="84"/>
      <c r="O82" s="73"/>
    </row>
    <row r="83" spans="1:15" x14ac:dyDescent="0.2">
      <c r="A83" s="6">
        <v>3369</v>
      </c>
      <c r="B83" s="28">
        <v>213744001009</v>
      </c>
      <c r="C83" s="8" t="s">
        <v>151</v>
      </c>
      <c r="D83" s="71"/>
      <c r="E83" s="72"/>
      <c r="F83" s="22" t="s">
        <v>152</v>
      </c>
      <c r="G83" s="5">
        <v>1</v>
      </c>
      <c r="H83" s="5"/>
      <c r="I83" s="7"/>
      <c r="J83" s="72"/>
      <c r="K83" s="9">
        <f t="shared" si="6"/>
        <v>150000000</v>
      </c>
      <c r="L83" s="9">
        <f t="shared" si="5"/>
        <v>0</v>
      </c>
      <c r="M83" s="8"/>
      <c r="N83" s="84"/>
      <c r="O83" s="73"/>
    </row>
    <row r="84" spans="1:15" x14ac:dyDescent="0.2">
      <c r="A84" s="6">
        <v>182</v>
      </c>
      <c r="B84" s="27">
        <v>213468000346</v>
      </c>
      <c r="C84" s="8" t="s">
        <v>153</v>
      </c>
      <c r="D84" s="71"/>
      <c r="E84" s="72"/>
      <c r="F84" s="22" t="s">
        <v>152</v>
      </c>
      <c r="G84" s="5"/>
      <c r="H84" s="5">
        <v>1</v>
      </c>
      <c r="I84" s="7"/>
      <c r="J84" s="72"/>
      <c r="K84" s="9">
        <f t="shared" si="6"/>
        <v>0</v>
      </c>
      <c r="L84" s="9">
        <f t="shared" si="5"/>
        <v>500000000</v>
      </c>
      <c r="M84" s="8"/>
      <c r="N84" s="84"/>
      <c r="O84" s="73"/>
    </row>
    <row r="85" spans="1:15" x14ac:dyDescent="0.2">
      <c r="A85" s="6">
        <v>1227</v>
      </c>
      <c r="B85" s="28">
        <v>213006000791</v>
      </c>
      <c r="C85" s="8" t="s">
        <v>154</v>
      </c>
      <c r="D85" s="71">
        <v>16</v>
      </c>
      <c r="E85" s="72" t="s">
        <v>129</v>
      </c>
      <c r="F85" s="22" t="s">
        <v>155</v>
      </c>
      <c r="G85" s="5">
        <v>1</v>
      </c>
      <c r="H85" s="5"/>
      <c r="I85" s="7"/>
      <c r="J85" s="72">
        <v>4</v>
      </c>
      <c r="K85" s="9">
        <f t="shared" si="6"/>
        <v>150000000</v>
      </c>
      <c r="L85" s="8"/>
      <c r="M85" s="8"/>
      <c r="N85" s="84">
        <v>950000000</v>
      </c>
      <c r="O85" s="73" t="s">
        <v>28</v>
      </c>
    </row>
    <row r="86" spans="1:15" x14ac:dyDescent="0.2">
      <c r="A86" s="6">
        <v>3843</v>
      </c>
      <c r="B86" s="28">
        <v>213430002493</v>
      </c>
      <c r="C86" s="8" t="s">
        <v>156</v>
      </c>
      <c r="D86" s="71"/>
      <c r="E86" s="72"/>
      <c r="F86" s="22" t="s">
        <v>157</v>
      </c>
      <c r="G86" s="5">
        <v>1</v>
      </c>
      <c r="H86" s="5"/>
      <c r="I86" s="7"/>
      <c r="J86" s="72"/>
      <c r="K86" s="9">
        <f t="shared" si="6"/>
        <v>150000000</v>
      </c>
      <c r="L86" s="8"/>
      <c r="M86" s="8"/>
      <c r="N86" s="84"/>
      <c r="O86" s="73"/>
    </row>
    <row r="87" spans="1:15" x14ac:dyDescent="0.2">
      <c r="A87" s="6">
        <v>3421</v>
      </c>
      <c r="B87" s="27">
        <v>268572000268</v>
      </c>
      <c r="C87" s="8" t="s">
        <v>158</v>
      </c>
      <c r="D87" s="71"/>
      <c r="E87" s="72"/>
      <c r="F87" s="22" t="s">
        <v>157</v>
      </c>
      <c r="G87" s="5"/>
      <c r="H87" s="5">
        <v>1</v>
      </c>
      <c r="I87" s="7"/>
      <c r="J87" s="72"/>
      <c r="K87" s="9">
        <f t="shared" si="6"/>
        <v>0</v>
      </c>
      <c r="L87" s="9">
        <f>H87*500000000</f>
        <v>500000000</v>
      </c>
      <c r="M87" s="8"/>
      <c r="N87" s="84"/>
      <c r="O87" s="73"/>
    </row>
    <row r="88" spans="1:15" ht="14.25" customHeight="1" x14ac:dyDescent="0.2">
      <c r="A88" s="6">
        <v>566</v>
      </c>
      <c r="B88" s="28">
        <v>213006000103</v>
      </c>
      <c r="C88" s="30" t="s">
        <v>159</v>
      </c>
      <c r="D88" s="71"/>
      <c r="E88" s="72"/>
      <c r="F88" s="22" t="s">
        <v>160</v>
      </c>
      <c r="G88" s="5">
        <v>1</v>
      </c>
      <c r="H88" s="5"/>
      <c r="I88" s="7"/>
      <c r="J88" s="72"/>
      <c r="K88" s="9">
        <f t="shared" si="6"/>
        <v>150000000</v>
      </c>
      <c r="L88" s="8"/>
      <c r="M88" s="8"/>
      <c r="N88" s="84"/>
      <c r="O88" s="73"/>
    </row>
    <row r="89" spans="1:15" x14ac:dyDescent="0.2">
      <c r="A89" s="6">
        <v>3538</v>
      </c>
      <c r="B89" s="28">
        <v>213212000331</v>
      </c>
      <c r="C89" s="30" t="s">
        <v>161</v>
      </c>
      <c r="D89" s="71">
        <v>17</v>
      </c>
      <c r="E89" s="72" t="s">
        <v>129</v>
      </c>
      <c r="F89" s="22" t="s">
        <v>162</v>
      </c>
      <c r="G89" s="5">
        <v>1</v>
      </c>
      <c r="H89" s="5"/>
      <c r="I89" s="7"/>
      <c r="J89" s="72">
        <v>4</v>
      </c>
      <c r="K89" s="18">
        <f t="shared" si="6"/>
        <v>150000000</v>
      </c>
      <c r="L89" s="8"/>
      <c r="M89" s="8"/>
      <c r="N89" s="84">
        <v>600000000</v>
      </c>
      <c r="O89" s="73" t="s">
        <v>118</v>
      </c>
    </row>
    <row r="90" spans="1:15" x14ac:dyDescent="0.2">
      <c r="A90" s="6">
        <v>522</v>
      </c>
      <c r="B90" s="28">
        <v>213244000880</v>
      </c>
      <c r="C90" s="30" t="s">
        <v>163</v>
      </c>
      <c r="D90" s="71"/>
      <c r="E90" s="72"/>
      <c r="F90" s="22" t="s">
        <v>164</v>
      </c>
      <c r="G90" s="5">
        <v>1</v>
      </c>
      <c r="H90" s="5"/>
      <c r="I90" s="7"/>
      <c r="J90" s="72"/>
      <c r="K90" s="18">
        <f t="shared" si="6"/>
        <v>150000000</v>
      </c>
      <c r="L90" s="8"/>
      <c r="M90" s="8"/>
      <c r="N90" s="84"/>
      <c r="O90" s="73"/>
    </row>
    <row r="91" spans="1:15" x14ac:dyDescent="0.2">
      <c r="A91" s="6">
        <v>1752</v>
      </c>
      <c r="B91" s="28">
        <v>213442000674</v>
      </c>
      <c r="C91" s="8" t="s">
        <v>165</v>
      </c>
      <c r="D91" s="71"/>
      <c r="E91" s="72"/>
      <c r="F91" s="22" t="s">
        <v>166</v>
      </c>
      <c r="G91" s="5">
        <v>1</v>
      </c>
      <c r="H91" s="5"/>
      <c r="I91" s="7"/>
      <c r="J91" s="72"/>
      <c r="K91" s="18">
        <f t="shared" si="6"/>
        <v>150000000</v>
      </c>
      <c r="L91" s="8"/>
      <c r="M91" s="8"/>
      <c r="N91" s="84"/>
      <c r="O91" s="73"/>
    </row>
    <row r="92" spans="1:15" ht="18" customHeight="1" x14ac:dyDescent="0.2">
      <c r="A92" s="6">
        <v>1750</v>
      </c>
      <c r="B92" s="28">
        <v>213657000071</v>
      </c>
      <c r="C92" s="8" t="s">
        <v>167</v>
      </c>
      <c r="D92" s="71"/>
      <c r="E92" s="72"/>
      <c r="F92" s="22" t="s">
        <v>168</v>
      </c>
      <c r="G92" s="5">
        <v>1</v>
      </c>
      <c r="H92" s="5"/>
      <c r="I92" s="7"/>
      <c r="J92" s="72"/>
      <c r="K92" s="18">
        <f t="shared" si="6"/>
        <v>150000000</v>
      </c>
      <c r="L92" s="8"/>
      <c r="M92" s="8"/>
      <c r="N92" s="84"/>
      <c r="O92" s="73"/>
    </row>
    <row r="93" spans="1:15" x14ac:dyDescent="0.2">
      <c r="A93" s="6">
        <v>2214</v>
      </c>
      <c r="B93" s="28">
        <v>215238000331</v>
      </c>
      <c r="C93" s="8" t="s">
        <v>169</v>
      </c>
      <c r="D93" s="71">
        <v>18</v>
      </c>
      <c r="E93" s="72" t="s">
        <v>170</v>
      </c>
      <c r="F93" s="22" t="s">
        <v>171</v>
      </c>
      <c r="G93" s="5">
        <v>1</v>
      </c>
      <c r="H93" s="5"/>
      <c r="I93" s="7"/>
      <c r="J93" s="72">
        <v>3</v>
      </c>
      <c r="K93" s="18">
        <f t="shared" si="6"/>
        <v>150000000</v>
      </c>
      <c r="L93" s="8"/>
      <c r="M93" s="8"/>
      <c r="N93" s="84">
        <v>800000000</v>
      </c>
      <c r="O93" s="73" t="s">
        <v>28</v>
      </c>
    </row>
    <row r="94" spans="1:15" x14ac:dyDescent="0.2">
      <c r="A94" s="6">
        <v>4102</v>
      </c>
      <c r="B94" s="28">
        <v>215759001351</v>
      </c>
      <c r="C94" s="8" t="s">
        <v>172</v>
      </c>
      <c r="D94" s="71"/>
      <c r="E94" s="72"/>
      <c r="F94" s="23" t="s">
        <v>173</v>
      </c>
      <c r="G94" s="5">
        <v>1</v>
      </c>
      <c r="H94" s="5"/>
      <c r="I94" s="7"/>
      <c r="J94" s="72"/>
      <c r="K94" s="18">
        <f t="shared" si="6"/>
        <v>150000000</v>
      </c>
      <c r="L94" s="8"/>
      <c r="M94" s="8"/>
      <c r="N94" s="84"/>
      <c r="O94" s="73"/>
    </row>
    <row r="95" spans="1:15" x14ac:dyDescent="0.2">
      <c r="A95" s="6">
        <v>2399</v>
      </c>
      <c r="B95" s="27">
        <v>295001003259</v>
      </c>
      <c r="C95" s="8" t="s">
        <v>174</v>
      </c>
      <c r="D95" s="71"/>
      <c r="E95" s="72"/>
      <c r="F95" s="23" t="s">
        <v>173</v>
      </c>
      <c r="G95" s="5"/>
      <c r="H95" s="5">
        <v>1</v>
      </c>
      <c r="I95" s="7"/>
      <c r="J95" s="72"/>
      <c r="K95" s="18">
        <f t="shared" si="6"/>
        <v>0</v>
      </c>
      <c r="L95" s="9">
        <f>H95*500000000</f>
        <v>500000000</v>
      </c>
      <c r="M95" s="8"/>
      <c r="N95" s="84"/>
      <c r="O95" s="73"/>
    </row>
    <row r="96" spans="1:15" x14ac:dyDescent="0.2">
      <c r="A96" s="6">
        <v>1138</v>
      </c>
      <c r="B96" s="27">
        <v>241551000980</v>
      </c>
      <c r="C96" s="8" t="s">
        <v>175</v>
      </c>
      <c r="D96" s="71">
        <v>19</v>
      </c>
      <c r="E96" s="72" t="s">
        <v>170</v>
      </c>
      <c r="F96" s="22" t="s">
        <v>176</v>
      </c>
      <c r="G96" s="5"/>
      <c r="H96" s="5">
        <v>1</v>
      </c>
      <c r="I96" s="7"/>
      <c r="J96" s="72">
        <v>3</v>
      </c>
      <c r="K96" s="18">
        <f t="shared" si="6"/>
        <v>0</v>
      </c>
      <c r="L96" s="9">
        <f>H96*500000000</f>
        <v>500000000</v>
      </c>
      <c r="M96" s="8"/>
      <c r="N96" s="84">
        <v>800000000</v>
      </c>
      <c r="O96" s="73" t="s">
        <v>28</v>
      </c>
    </row>
    <row r="97" spans="1:15" x14ac:dyDescent="0.2">
      <c r="A97" s="6">
        <v>1576</v>
      </c>
      <c r="B97" s="28">
        <v>215763000067</v>
      </c>
      <c r="C97" s="8" t="s">
        <v>177</v>
      </c>
      <c r="D97" s="71"/>
      <c r="E97" s="72"/>
      <c r="F97" s="22" t="s">
        <v>178</v>
      </c>
      <c r="G97" s="5">
        <v>1</v>
      </c>
      <c r="H97" s="5"/>
      <c r="I97" s="7"/>
      <c r="J97" s="72"/>
      <c r="K97" s="18">
        <f t="shared" si="6"/>
        <v>150000000</v>
      </c>
      <c r="L97" s="9">
        <f>H97*500000000</f>
        <v>0</v>
      </c>
      <c r="M97" s="8"/>
      <c r="N97" s="84"/>
      <c r="O97" s="73"/>
    </row>
    <row r="98" spans="1:15" x14ac:dyDescent="0.2">
      <c r="A98" s="6">
        <v>4347</v>
      </c>
      <c r="B98" s="28">
        <v>215861000130</v>
      </c>
      <c r="C98" s="8" t="s">
        <v>179</v>
      </c>
      <c r="D98" s="71"/>
      <c r="E98" s="72"/>
      <c r="F98" s="22" t="s">
        <v>180</v>
      </c>
      <c r="G98" s="5">
        <v>1</v>
      </c>
      <c r="H98" s="5"/>
      <c r="I98" s="7"/>
      <c r="J98" s="72"/>
      <c r="K98" s="18">
        <f t="shared" si="6"/>
        <v>150000000</v>
      </c>
      <c r="L98" s="9">
        <f>H98*500000000</f>
        <v>0</v>
      </c>
      <c r="M98" s="8"/>
      <c r="N98" s="84"/>
      <c r="O98" s="73"/>
    </row>
    <row r="99" spans="1:15" x14ac:dyDescent="0.2">
      <c r="A99" s="6">
        <v>691</v>
      </c>
      <c r="B99" s="28">
        <v>217013000777</v>
      </c>
      <c r="C99" s="8" t="s">
        <v>181</v>
      </c>
      <c r="D99" s="71">
        <v>20</v>
      </c>
      <c r="E99" s="72" t="s">
        <v>95</v>
      </c>
      <c r="F99" s="22" t="s">
        <v>182</v>
      </c>
      <c r="G99" s="5">
        <v>1</v>
      </c>
      <c r="H99" s="5"/>
      <c r="I99" s="7"/>
      <c r="J99" s="72">
        <v>2</v>
      </c>
      <c r="K99" s="18">
        <f t="shared" si="6"/>
        <v>150000000</v>
      </c>
      <c r="L99" s="8"/>
      <c r="M99" s="8"/>
      <c r="N99" s="84">
        <v>300000000</v>
      </c>
      <c r="O99" s="73" t="s">
        <v>13</v>
      </c>
    </row>
    <row r="100" spans="1:15" x14ac:dyDescent="0.2">
      <c r="A100" s="6">
        <v>1048</v>
      </c>
      <c r="B100" s="28">
        <v>217513000234</v>
      </c>
      <c r="C100" s="8" t="s">
        <v>183</v>
      </c>
      <c r="D100" s="71"/>
      <c r="E100" s="72"/>
      <c r="F100" s="22" t="s">
        <v>184</v>
      </c>
      <c r="G100" s="5">
        <v>1</v>
      </c>
      <c r="H100" s="5"/>
      <c r="I100" s="7"/>
      <c r="J100" s="72"/>
      <c r="K100" s="18">
        <f t="shared" si="6"/>
        <v>150000000</v>
      </c>
      <c r="L100" s="9">
        <f>H100*500000000</f>
        <v>0</v>
      </c>
      <c r="M100" s="8"/>
      <c r="N100" s="84"/>
      <c r="O100" s="73"/>
    </row>
    <row r="101" spans="1:15" x14ac:dyDescent="0.2">
      <c r="A101" s="6">
        <v>4205</v>
      </c>
      <c r="B101" s="28">
        <v>217380000074</v>
      </c>
      <c r="C101" s="8" t="s">
        <v>185</v>
      </c>
      <c r="D101" s="71">
        <v>21</v>
      </c>
      <c r="E101" s="72" t="s">
        <v>95</v>
      </c>
      <c r="F101" s="22" t="s">
        <v>186</v>
      </c>
      <c r="G101" s="5">
        <v>1</v>
      </c>
      <c r="H101" s="5"/>
      <c r="I101" s="7"/>
      <c r="J101" s="72">
        <v>3</v>
      </c>
      <c r="K101" s="18">
        <f t="shared" si="6"/>
        <v>150000000</v>
      </c>
      <c r="L101" s="8"/>
      <c r="M101" s="8"/>
      <c r="N101" s="84">
        <v>800000000</v>
      </c>
      <c r="O101" s="73" t="s">
        <v>28</v>
      </c>
    </row>
    <row r="102" spans="1:15" x14ac:dyDescent="0.2">
      <c r="A102" s="6">
        <v>1235</v>
      </c>
      <c r="B102" s="27">
        <v>281794003504</v>
      </c>
      <c r="C102" s="8" t="s">
        <v>187</v>
      </c>
      <c r="D102" s="71"/>
      <c r="E102" s="72"/>
      <c r="F102" s="22" t="s">
        <v>186</v>
      </c>
      <c r="G102" s="5"/>
      <c r="H102" s="5">
        <v>1</v>
      </c>
      <c r="I102" s="7"/>
      <c r="J102" s="72"/>
      <c r="K102" s="18">
        <f t="shared" si="6"/>
        <v>0</v>
      </c>
      <c r="L102" s="9">
        <f>H102*500000000</f>
        <v>500000000</v>
      </c>
      <c r="M102" s="8"/>
      <c r="N102" s="84"/>
      <c r="O102" s="73"/>
    </row>
    <row r="103" spans="1:15" x14ac:dyDescent="0.2">
      <c r="A103" s="6">
        <v>520</v>
      </c>
      <c r="B103" s="28">
        <v>217444000138</v>
      </c>
      <c r="C103" s="8" t="s">
        <v>188</v>
      </c>
      <c r="D103" s="71"/>
      <c r="E103" s="72"/>
      <c r="F103" s="22" t="s">
        <v>189</v>
      </c>
      <c r="G103" s="5">
        <v>1</v>
      </c>
      <c r="H103" s="5"/>
      <c r="I103" s="7"/>
      <c r="J103" s="72"/>
      <c r="K103" s="9">
        <f t="shared" ref="K103:K134" si="7">G103*150000000</f>
        <v>150000000</v>
      </c>
      <c r="L103" s="8"/>
      <c r="M103" s="8"/>
      <c r="N103" s="84"/>
      <c r="O103" s="73"/>
    </row>
    <row r="104" spans="1:15" x14ac:dyDescent="0.2">
      <c r="A104" s="6">
        <v>2511</v>
      </c>
      <c r="B104" s="28">
        <v>217486000227</v>
      </c>
      <c r="C104" s="8" t="s">
        <v>190</v>
      </c>
      <c r="D104" s="71">
        <v>22</v>
      </c>
      <c r="E104" s="72" t="s">
        <v>95</v>
      </c>
      <c r="F104" s="22" t="s">
        <v>191</v>
      </c>
      <c r="G104" s="5">
        <v>1</v>
      </c>
      <c r="H104" s="5"/>
      <c r="I104" s="7"/>
      <c r="J104" s="72">
        <v>3</v>
      </c>
      <c r="K104" s="9">
        <f t="shared" si="7"/>
        <v>150000000</v>
      </c>
      <c r="L104" s="8"/>
      <c r="M104" s="8"/>
      <c r="N104" s="84">
        <v>450000000</v>
      </c>
      <c r="O104" s="73" t="s">
        <v>13</v>
      </c>
    </row>
    <row r="105" spans="1:15" x14ac:dyDescent="0.2">
      <c r="A105" s="6">
        <v>597</v>
      </c>
      <c r="B105" s="28">
        <v>217614000723</v>
      </c>
      <c r="C105" s="30" t="s">
        <v>192</v>
      </c>
      <c r="D105" s="71"/>
      <c r="E105" s="72"/>
      <c r="F105" s="22" t="s">
        <v>193</v>
      </c>
      <c r="G105" s="5">
        <v>1</v>
      </c>
      <c r="H105" s="5"/>
      <c r="I105" s="7"/>
      <c r="J105" s="72"/>
      <c r="K105" s="9">
        <f t="shared" si="7"/>
        <v>150000000</v>
      </c>
      <c r="L105" s="8"/>
      <c r="M105" s="8"/>
      <c r="N105" s="84"/>
      <c r="O105" s="73"/>
    </row>
    <row r="106" spans="1:15" x14ac:dyDescent="0.2">
      <c r="A106" s="6">
        <v>184</v>
      </c>
      <c r="B106" s="28">
        <v>217777000151</v>
      </c>
      <c r="C106" s="8" t="s">
        <v>194</v>
      </c>
      <c r="D106" s="71"/>
      <c r="E106" s="72"/>
      <c r="F106" s="22" t="s">
        <v>195</v>
      </c>
      <c r="G106" s="5">
        <v>1</v>
      </c>
      <c r="H106" s="5"/>
      <c r="I106" s="7"/>
      <c r="J106" s="72"/>
      <c r="K106" s="9">
        <f t="shared" si="7"/>
        <v>150000000</v>
      </c>
      <c r="L106" s="15"/>
      <c r="M106" s="13"/>
      <c r="N106" s="84"/>
      <c r="O106" s="73"/>
    </row>
    <row r="107" spans="1:15" x14ac:dyDescent="0.2">
      <c r="A107" s="6">
        <v>1426</v>
      </c>
      <c r="B107" s="28">
        <v>283094000701</v>
      </c>
      <c r="C107" s="8" t="s">
        <v>196</v>
      </c>
      <c r="D107" s="71">
        <v>23</v>
      </c>
      <c r="E107" s="72" t="s">
        <v>197</v>
      </c>
      <c r="F107" s="22" t="s">
        <v>198</v>
      </c>
      <c r="G107" s="5">
        <v>1</v>
      </c>
      <c r="H107" s="5"/>
      <c r="I107" s="7"/>
      <c r="J107" s="72">
        <v>3</v>
      </c>
      <c r="K107" s="9">
        <f t="shared" si="7"/>
        <v>150000000</v>
      </c>
      <c r="L107" s="9"/>
      <c r="M107" s="9"/>
      <c r="N107" s="84">
        <v>800000000</v>
      </c>
      <c r="O107" s="73" t="s">
        <v>28</v>
      </c>
    </row>
    <row r="108" spans="1:15" x14ac:dyDescent="0.2">
      <c r="A108" s="6">
        <v>1034</v>
      </c>
      <c r="B108" s="28">
        <v>218150001507</v>
      </c>
      <c r="C108" s="8" t="s">
        <v>199</v>
      </c>
      <c r="D108" s="71"/>
      <c r="E108" s="72"/>
      <c r="F108" s="22" t="s">
        <v>200</v>
      </c>
      <c r="G108" s="5">
        <v>1</v>
      </c>
      <c r="H108" s="5"/>
      <c r="I108" s="7"/>
      <c r="J108" s="72"/>
      <c r="K108" s="9">
        <f t="shared" si="7"/>
        <v>150000000</v>
      </c>
      <c r="L108" s="9"/>
      <c r="M108" s="9"/>
      <c r="N108" s="84"/>
      <c r="O108" s="73"/>
    </row>
    <row r="109" spans="1:15" x14ac:dyDescent="0.2">
      <c r="A109" s="6">
        <v>4030</v>
      </c>
      <c r="B109" s="27">
        <v>241013000082</v>
      </c>
      <c r="C109" s="8" t="s">
        <v>201</v>
      </c>
      <c r="D109" s="71"/>
      <c r="E109" s="72"/>
      <c r="F109" s="22" t="s">
        <v>200</v>
      </c>
      <c r="G109" s="5"/>
      <c r="H109" s="5">
        <v>1</v>
      </c>
      <c r="I109" s="7"/>
      <c r="J109" s="72"/>
      <c r="K109" s="9">
        <f t="shared" si="7"/>
        <v>0</v>
      </c>
      <c r="L109" s="9">
        <f t="shared" ref="L109:L140" si="8">H109*500000000</f>
        <v>500000000</v>
      </c>
      <c r="M109" s="9">
        <f t="shared" ref="M109:M129" si="9">I109*1000000000</f>
        <v>0</v>
      </c>
      <c r="N109" s="84"/>
      <c r="O109" s="73"/>
    </row>
    <row r="110" spans="1:15" x14ac:dyDescent="0.2">
      <c r="A110" s="6">
        <v>4169</v>
      </c>
      <c r="B110" s="28">
        <v>218205000271</v>
      </c>
      <c r="C110" s="8" t="s">
        <v>202</v>
      </c>
      <c r="D110" s="71">
        <v>24</v>
      </c>
      <c r="E110" s="72" t="s">
        <v>197</v>
      </c>
      <c r="F110" s="22" t="s">
        <v>203</v>
      </c>
      <c r="G110" s="5">
        <v>1</v>
      </c>
      <c r="H110" s="5"/>
      <c r="I110" s="5"/>
      <c r="J110" s="72">
        <v>4</v>
      </c>
      <c r="K110" s="19">
        <f t="shared" si="7"/>
        <v>150000000</v>
      </c>
      <c r="L110" s="19">
        <f t="shared" si="8"/>
        <v>0</v>
      </c>
      <c r="M110" s="19">
        <f t="shared" si="9"/>
        <v>0</v>
      </c>
      <c r="N110" s="84">
        <v>1800000000</v>
      </c>
      <c r="O110" s="73" t="s">
        <v>17</v>
      </c>
    </row>
    <row r="111" spans="1:15" x14ac:dyDescent="0.2">
      <c r="A111" s="6">
        <v>4111</v>
      </c>
      <c r="B111" s="28">
        <v>283247000641</v>
      </c>
      <c r="C111" s="8" t="s">
        <v>204</v>
      </c>
      <c r="D111" s="71"/>
      <c r="E111" s="72"/>
      <c r="F111" s="22" t="s">
        <v>205</v>
      </c>
      <c r="G111" s="5"/>
      <c r="H111" s="5"/>
      <c r="I111" s="5">
        <v>1</v>
      </c>
      <c r="J111" s="72"/>
      <c r="K111" s="19">
        <f t="shared" si="7"/>
        <v>0</v>
      </c>
      <c r="L111" s="19">
        <f t="shared" si="8"/>
        <v>0</v>
      </c>
      <c r="M111" s="19">
        <f t="shared" si="9"/>
        <v>1000000000</v>
      </c>
      <c r="N111" s="84"/>
      <c r="O111" s="73"/>
    </row>
    <row r="112" spans="1:15" x14ac:dyDescent="0.2">
      <c r="A112" s="6">
        <v>2251</v>
      </c>
      <c r="B112" s="28">
        <v>283256000069</v>
      </c>
      <c r="C112" s="8" t="s">
        <v>206</v>
      </c>
      <c r="D112" s="71"/>
      <c r="E112" s="72"/>
      <c r="F112" s="22" t="s">
        <v>207</v>
      </c>
      <c r="G112" s="5">
        <v>1</v>
      </c>
      <c r="H112" s="5"/>
      <c r="I112" s="5"/>
      <c r="J112" s="72"/>
      <c r="K112" s="19">
        <f t="shared" si="7"/>
        <v>150000000</v>
      </c>
      <c r="L112" s="19">
        <f t="shared" si="8"/>
        <v>0</v>
      </c>
      <c r="M112" s="19">
        <f t="shared" si="9"/>
        <v>0</v>
      </c>
      <c r="N112" s="84"/>
      <c r="O112" s="73"/>
    </row>
    <row r="113" spans="1:15" x14ac:dyDescent="0.2">
      <c r="A113" s="6">
        <v>2093</v>
      </c>
      <c r="B113" s="27">
        <v>215740000051</v>
      </c>
      <c r="C113" s="8" t="s">
        <v>208</v>
      </c>
      <c r="D113" s="71"/>
      <c r="E113" s="72"/>
      <c r="F113" s="22" t="s">
        <v>207</v>
      </c>
      <c r="G113" s="5"/>
      <c r="H113" s="5">
        <v>1</v>
      </c>
      <c r="I113" s="5"/>
      <c r="J113" s="72"/>
      <c r="K113" s="19">
        <f t="shared" si="7"/>
        <v>0</v>
      </c>
      <c r="L113" s="19">
        <f t="shared" si="8"/>
        <v>500000000</v>
      </c>
      <c r="M113" s="19">
        <f t="shared" si="9"/>
        <v>0</v>
      </c>
      <c r="N113" s="84"/>
      <c r="O113" s="73"/>
    </row>
    <row r="114" spans="1:15" x14ac:dyDescent="0.2">
      <c r="A114" s="6">
        <v>722</v>
      </c>
      <c r="B114" s="28">
        <v>283001001614</v>
      </c>
      <c r="C114" s="8" t="s">
        <v>209</v>
      </c>
      <c r="D114" s="71">
        <v>25</v>
      </c>
      <c r="E114" s="72" t="s">
        <v>197</v>
      </c>
      <c r="F114" s="22" t="s">
        <v>210</v>
      </c>
      <c r="G114" s="5">
        <v>1</v>
      </c>
      <c r="H114" s="5"/>
      <c r="I114" s="7"/>
      <c r="J114" s="72">
        <v>4</v>
      </c>
      <c r="K114" s="9">
        <f t="shared" si="7"/>
        <v>150000000</v>
      </c>
      <c r="L114" s="9">
        <f t="shared" si="8"/>
        <v>0</v>
      </c>
      <c r="M114" s="9">
        <f t="shared" si="9"/>
        <v>0</v>
      </c>
      <c r="N114" s="84">
        <v>2650000000</v>
      </c>
      <c r="O114" s="73" t="s">
        <v>79</v>
      </c>
    </row>
    <row r="115" spans="1:15" x14ac:dyDescent="0.2">
      <c r="A115" s="6">
        <v>749</v>
      </c>
      <c r="B115" s="27">
        <v>254223000039</v>
      </c>
      <c r="C115" s="8" t="s">
        <v>211</v>
      </c>
      <c r="D115" s="71"/>
      <c r="E115" s="72"/>
      <c r="F115" s="22" t="s">
        <v>210</v>
      </c>
      <c r="G115" s="5"/>
      <c r="H115" s="5">
        <v>1</v>
      </c>
      <c r="I115" s="7"/>
      <c r="J115" s="72"/>
      <c r="K115" s="9">
        <f t="shared" si="7"/>
        <v>0</v>
      </c>
      <c r="L115" s="9">
        <f t="shared" si="8"/>
        <v>500000000</v>
      </c>
      <c r="M115" s="9">
        <f t="shared" si="9"/>
        <v>0</v>
      </c>
      <c r="N115" s="84"/>
      <c r="O115" s="73"/>
    </row>
    <row r="116" spans="1:15" x14ac:dyDescent="0.2">
      <c r="A116" s="6">
        <v>947</v>
      </c>
      <c r="B116" s="28">
        <v>218001002835</v>
      </c>
      <c r="C116" s="8" t="s">
        <v>212</v>
      </c>
      <c r="D116" s="71"/>
      <c r="E116" s="72"/>
      <c r="F116" s="22" t="s">
        <v>210</v>
      </c>
      <c r="G116" s="5"/>
      <c r="H116" s="5"/>
      <c r="I116" s="7">
        <v>1</v>
      </c>
      <c r="J116" s="72"/>
      <c r="K116" s="9">
        <f t="shared" si="7"/>
        <v>0</v>
      </c>
      <c r="L116" s="9">
        <f t="shared" si="8"/>
        <v>0</v>
      </c>
      <c r="M116" s="9">
        <f t="shared" si="9"/>
        <v>1000000000</v>
      </c>
      <c r="N116" s="84"/>
      <c r="O116" s="73"/>
    </row>
    <row r="117" spans="1:15" x14ac:dyDescent="0.2">
      <c r="A117" s="6">
        <v>2368</v>
      </c>
      <c r="B117" s="28">
        <v>283001000561</v>
      </c>
      <c r="C117" s="8" t="s">
        <v>213</v>
      </c>
      <c r="D117" s="71"/>
      <c r="E117" s="72"/>
      <c r="F117" s="22" t="s">
        <v>210</v>
      </c>
      <c r="G117" s="5"/>
      <c r="H117" s="5"/>
      <c r="I117" s="7">
        <v>1</v>
      </c>
      <c r="J117" s="72"/>
      <c r="K117" s="9">
        <f t="shared" si="7"/>
        <v>0</v>
      </c>
      <c r="L117" s="9">
        <f t="shared" si="8"/>
        <v>0</v>
      </c>
      <c r="M117" s="9">
        <f t="shared" si="9"/>
        <v>1000000000</v>
      </c>
      <c r="N117" s="84"/>
      <c r="O117" s="73"/>
    </row>
    <row r="118" spans="1:15" x14ac:dyDescent="0.2">
      <c r="A118" s="6">
        <v>3532</v>
      </c>
      <c r="B118" s="28">
        <v>218460000373</v>
      </c>
      <c r="C118" s="8" t="s">
        <v>214</v>
      </c>
      <c r="D118" s="71">
        <v>26</v>
      </c>
      <c r="E118" s="72" t="s">
        <v>197</v>
      </c>
      <c r="F118" s="22" t="s">
        <v>215</v>
      </c>
      <c r="G118" s="5">
        <v>1</v>
      </c>
      <c r="H118" s="5"/>
      <c r="I118" s="7"/>
      <c r="J118" s="72">
        <v>5</v>
      </c>
      <c r="K118" s="9">
        <f t="shared" si="7"/>
        <v>150000000</v>
      </c>
      <c r="L118" s="9">
        <f t="shared" si="8"/>
        <v>0</v>
      </c>
      <c r="M118" s="9">
        <f t="shared" si="9"/>
        <v>0</v>
      </c>
      <c r="N118" s="84">
        <v>1100000000</v>
      </c>
      <c r="O118" s="73" t="s">
        <v>28</v>
      </c>
    </row>
    <row r="119" spans="1:15" x14ac:dyDescent="0.2">
      <c r="A119" s="6">
        <v>3958</v>
      </c>
      <c r="B119" s="28">
        <v>218410001271</v>
      </c>
      <c r="C119" s="8" t="s">
        <v>216</v>
      </c>
      <c r="D119" s="71"/>
      <c r="E119" s="72"/>
      <c r="F119" s="22" t="s">
        <v>217</v>
      </c>
      <c r="G119" s="5">
        <v>1</v>
      </c>
      <c r="H119" s="5"/>
      <c r="I119" s="7"/>
      <c r="J119" s="72"/>
      <c r="K119" s="9">
        <f t="shared" si="7"/>
        <v>150000000</v>
      </c>
      <c r="L119" s="9">
        <f t="shared" si="8"/>
        <v>0</v>
      </c>
      <c r="M119" s="9">
        <f t="shared" si="9"/>
        <v>0</v>
      </c>
      <c r="N119" s="84"/>
      <c r="O119" s="73"/>
    </row>
    <row r="120" spans="1:15" x14ac:dyDescent="0.2">
      <c r="A120" s="6">
        <v>2344</v>
      </c>
      <c r="B120" s="28">
        <v>283592000638</v>
      </c>
      <c r="C120" s="8" t="s">
        <v>218</v>
      </c>
      <c r="D120" s="71"/>
      <c r="E120" s="72"/>
      <c r="F120" s="22" t="s">
        <v>219</v>
      </c>
      <c r="G120" s="5">
        <v>1</v>
      </c>
      <c r="H120" s="5"/>
      <c r="I120" s="7"/>
      <c r="J120" s="72"/>
      <c r="K120" s="9">
        <f t="shared" si="7"/>
        <v>150000000</v>
      </c>
      <c r="L120" s="9">
        <f t="shared" si="8"/>
        <v>0</v>
      </c>
      <c r="M120" s="9">
        <f t="shared" si="9"/>
        <v>0</v>
      </c>
      <c r="N120" s="84"/>
      <c r="O120" s="73"/>
    </row>
    <row r="121" spans="1:15" x14ac:dyDescent="0.2">
      <c r="A121" s="6">
        <v>2360</v>
      </c>
      <c r="B121" s="28">
        <v>218753000360</v>
      </c>
      <c r="C121" s="8" t="s">
        <v>220</v>
      </c>
      <c r="D121" s="71"/>
      <c r="E121" s="72"/>
      <c r="F121" s="22" t="s">
        <v>221</v>
      </c>
      <c r="G121" s="5">
        <v>1</v>
      </c>
      <c r="H121" s="5"/>
      <c r="I121" s="7"/>
      <c r="J121" s="72"/>
      <c r="K121" s="9">
        <f t="shared" si="7"/>
        <v>150000000</v>
      </c>
      <c r="L121" s="9">
        <f t="shared" si="8"/>
        <v>0</v>
      </c>
      <c r="M121" s="9">
        <f t="shared" si="9"/>
        <v>0</v>
      </c>
      <c r="N121" s="84"/>
      <c r="O121" s="73"/>
    </row>
    <row r="122" spans="1:15" x14ac:dyDescent="0.2">
      <c r="A122" s="6">
        <v>2267</v>
      </c>
      <c r="B122" s="27">
        <v>219548000698</v>
      </c>
      <c r="C122" s="8" t="s">
        <v>222</v>
      </c>
      <c r="D122" s="71"/>
      <c r="E122" s="72"/>
      <c r="F122" s="22" t="s">
        <v>221</v>
      </c>
      <c r="G122" s="5"/>
      <c r="H122" s="5">
        <v>1</v>
      </c>
      <c r="I122" s="7"/>
      <c r="J122" s="72"/>
      <c r="K122" s="9">
        <f t="shared" si="7"/>
        <v>0</v>
      </c>
      <c r="L122" s="9">
        <f t="shared" si="8"/>
        <v>500000000</v>
      </c>
      <c r="M122" s="9">
        <f t="shared" si="9"/>
        <v>0</v>
      </c>
      <c r="N122" s="84"/>
      <c r="O122" s="73"/>
    </row>
    <row r="123" spans="1:15" x14ac:dyDescent="0.2">
      <c r="A123" s="6">
        <v>1891</v>
      </c>
      <c r="B123" s="28">
        <v>283765000850</v>
      </c>
      <c r="C123" s="8" t="s">
        <v>223</v>
      </c>
      <c r="D123" s="71">
        <v>27</v>
      </c>
      <c r="E123" s="72" t="s">
        <v>197</v>
      </c>
      <c r="F123" s="22" t="s">
        <v>224</v>
      </c>
      <c r="G123" s="5">
        <v>1</v>
      </c>
      <c r="H123" s="5"/>
      <c r="I123" s="7"/>
      <c r="J123" s="72">
        <v>4</v>
      </c>
      <c r="K123" s="9">
        <f t="shared" si="7"/>
        <v>150000000</v>
      </c>
      <c r="L123" s="9">
        <f t="shared" si="8"/>
        <v>0</v>
      </c>
      <c r="M123" s="9">
        <f t="shared" si="9"/>
        <v>0</v>
      </c>
      <c r="N123" s="84">
        <v>1800000000</v>
      </c>
      <c r="O123" s="73" t="s">
        <v>17</v>
      </c>
    </row>
    <row r="124" spans="1:15" x14ac:dyDescent="0.2">
      <c r="A124" s="6">
        <v>3243</v>
      </c>
      <c r="B124" s="28">
        <v>218860001387</v>
      </c>
      <c r="C124" s="8" t="s">
        <v>225</v>
      </c>
      <c r="D124" s="71"/>
      <c r="E124" s="72"/>
      <c r="F124" s="22" t="s">
        <v>226</v>
      </c>
      <c r="G124" s="5">
        <v>1</v>
      </c>
      <c r="H124" s="5"/>
      <c r="I124" s="7"/>
      <c r="J124" s="72"/>
      <c r="K124" s="9">
        <f t="shared" si="7"/>
        <v>150000000</v>
      </c>
      <c r="L124" s="9">
        <f t="shared" si="8"/>
        <v>0</v>
      </c>
      <c r="M124" s="9">
        <f t="shared" si="9"/>
        <v>0</v>
      </c>
      <c r="N124" s="84"/>
      <c r="O124" s="73"/>
    </row>
    <row r="125" spans="1:15" x14ac:dyDescent="0.2">
      <c r="A125" s="6">
        <v>1648</v>
      </c>
      <c r="B125" s="27">
        <v>227077001900</v>
      </c>
      <c r="C125" s="8" t="s">
        <v>227</v>
      </c>
      <c r="D125" s="71"/>
      <c r="E125" s="72"/>
      <c r="F125" s="22" t="s">
        <v>226</v>
      </c>
      <c r="G125" s="5"/>
      <c r="H125" s="5">
        <v>1</v>
      </c>
      <c r="I125" s="7"/>
      <c r="J125" s="72"/>
      <c r="K125" s="9">
        <f t="shared" si="7"/>
        <v>0</v>
      </c>
      <c r="L125" s="9">
        <f t="shared" si="8"/>
        <v>500000000</v>
      </c>
      <c r="M125" s="9">
        <f t="shared" si="9"/>
        <v>0</v>
      </c>
      <c r="N125" s="84"/>
      <c r="O125" s="73"/>
    </row>
    <row r="126" spans="1:15" x14ac:dyDescent="0.2">
      <c r="A126" s="6">
        <v>3454</v>
      </c>
      <c r="B126" s="28">
        <v>283860000760</v>
      </c>
      <c r="C126" s="8" t="s">
        <v>228</v>
      </c>
      <c r="D126" s="71"/>
      <c r="E126" s="72"/>
      <c r="F126" s="22" t="s">
        <v>226</v>
      </c>
      <c r="G126" s="5"/>
      <c r="H126" s="5"/>
      <c r="I126" s="7">
        <v>1</v>
      </c>
      <c r="J126" s="72"/>
      <c r="K126" s="9">
        <f t="shared" si="7"/>
        <v>0</v>
      </c>
      <c r="L126" s="9">
        <f t="shared" si="8"/>
        <v>0</v>
      </c>
      <c r="M126" s="9">
        <f t="shared" si="9"/>
        <v>1000000000</v>
      </c>
      <c r="N126" s="84"/>
      <c r="O126" s="73"/>
    </row>
    <row r="127" spans="1:15" x14ac:dyDescent="0.2">
      <c r="A127" s="6">
        <v>4312</v>
      </c>
      <c r="B127" s="28">
        <v>285001000033</v>
      </c>
      <c r="C127" s="8" t="s">
        <v>229</v>
      </c>
      <c r="D127" s="71">
        <v>28</v>
      </c>
      <c r="E127" s="72" t="s">
        <v>230</v>
      </c>
      <c r="F127" s="22" t="s">
        <v>231</v>
      </c>
      <c r="G127" s="5">
        <v>1</v>
      </c>
      <c r="H127" s="5"/>
      <c r="I127" s="7"/>
      <c r="J127" s="85">
        <v>3</v>
      </c>
      <c r="K127" s="9">
        <f t="shared" si="7"/>
        <v>150000000</v>
      </c>
      <c r="L127" s="9">
        <f t="shared" si="8"/>
        <v>0</v>
      </c>
      <c r="M127" s="9">
        <f t="shared" si="9"/>
        <v>0</v>
      </c>
      <c r="N127" s="84">
        <v>1650000000</v>
      </c>
      <c r="O127" s="73" t="s">
        <v>17</v>
      </c>
    </row>
    <row r="128" spans="1:15" x14ac:dyDescent="0.2">
      <c r="A128" s="6">
        <v>4372</v>
      </c>
      <c r="B128" s="27">
        <v>205002000131</v>
      </c>
      <c r="C128" s="8" t="s">
        <v>232</v>
      </c>
      <c r="D128" s="71"/>
      <c r="E128" s="72"/>
      <c r="F128" s="22" t="s">
        <v>233</v>
      </c>
      <c r="G128" s="5"/>
      <c r="H128" s="5">
        <v>1</v>
      </c>
      <c r="I128" s="7"/>
      <c r="J128" s="85"/>
      <c r="K128" s="9">
        <f t="shared" si="7"/>
        <v>0</v>
      </c>
      <c r="L128" s="9">
        <f t="shared" si="8"/>
        <v>500000000</v>
      </c>
      <c r="M128" s="9">
        <f t="shared" si="9"/>
        <v>0</v>
      </c>
      <c r="N128" s="84"/>
      <c r="O128" s="73"/>
    </row>
    <row r="129" spans="1:15" x14ac:dyDescent="0.2">
      <c r="A129" s="6">
        <v>4337</v>
      </c>
      <c r="B129" s="28">
        <v>285410000916</v>
      </c>
      <c r="C129" s="8" t="s">
        <v>234</v>
      </c>
      <c r="D129" s="71"/>
      <c r="E129" s="72"/>
      <c r="F129" s="22" t="s">
        <v>235</v>
      </c>
      <c r="G129" s="5"/>
      <c r="H129" s="5"/>
      <c r="I129" s="7">
        <v>1</v>
      </c>
      <c r="J129" s="85"/>
      <c r="K129" s="9">
        <f t="shared" si="7"/>
        <v>0</v>
      </c>
      <c r="L129" s="9">
        <f t="shared" si="8"/>
        <v>0</v>
      </c>
      <c r="M129" s="9">
        <f t="shared" si="9"/>
        <v>1000000000</v>
      </c>
      <c r="N129" s="84"/>
      <c r="O129" s="73"/>
    </row>
    <row r="130" spans="1:15" x14ac:dyDescent="0.2">
      <c r="A130" s="6">
        <v>2949</v>
      </c>
      <c r="B130" s="28">
        <v>219130000527</v>
      </c>
      <c r="C130" s="8" t="s">
        <v>236</v>
      </c>
      <c r="D130" s="71">
        <v>29</v>
      </c>
      <c r="E130" s="72" t="s">
        <v>237</v>
      </c>
      <c r="F130" s="22" t="s">
        <v>238</v>
      </c>
      <c r="G130" s="5">
        <v>1</v>
      </c>
      <c r="H130" s="5"/>
      <c r="I130" s="7"/>
      <c r="J130" s="72">
        <v>5</v>
      </c>
      <c r="K130" s="9">
        <f t="shared" si="7"/>
        <v>150000000</v>
      </c>
      <c r="L130" s="9">
        <f t="shared" si="8"/>
        <v>0</v>
      </c>
      <c r="M130" s="8"/>
      <c r="N130" s="84">
        <v>1100000000</v>
      </c>
      <c r="O130" s="73" t="s">
        <v>28</v>
      </c>
    </row>
    <row r="131" spans="1:15" x14ac:dyDescent="0.2">
      <c r="A131" s="6">
        <v>3571</v>
      </c>
      <c r="B131" s="28">
        <v>219392000986</v>
      </c>
      <c r="C131" s="8" t="s">
        <v>239</v>
      </c>
      <c r="D131" s="71"/>
      <c r="E131" s="72"/>
      <c r="F131" s="22" t="s">
        <v>240</v>
      </c>
      <c r="G131" s="5">
        <v>1</v>
      </c>
      <c r="H131" s="5"/>
      <c r="I131" s="7"/>
      <c r="J131" s="72"/>
      <c r="K131" s="9">
        <f t="shared" si="7"/>
        <v>150000000</v>
      </c>
      <c r="L131" s="9">
        <f t="shared" si="8"/>
        <v>0</v>
      </c>
      <c r="M131" s="8"/>
      <c r="N131" s="84"/>
      <c r="O131" s="73"/>
    </row>
    <row r="132" spans="1:15" x14ac:dyDescent="0.2">
      <c r="A132" s="6">
        <v>2517</v>
      </c>
      <c r="B132" s="28">
        <v>219473006512</v>
      </c>
      <c r="C132" s="8" t="s">
        <v>241</v>
      </c>
      <c r="D132" s="71"/>
      <c r="E132" s="72"/>
      <c r="F132" s="22" t="s">
        <v>242</v>
      </c>
      <c r="G132" s="5">
        <v>1</v>
      </c>
      <c r="H132" s="5"/>
      <c r="I132" s="7"/>
      <c r="J132" s="72"/>
      <c r="K132" s="9">
        <f t="shared" si="7"/>
        <v>150000000</v>
      </c>
      <c r="L132" s="9">
        <f t="shared" si="8"/>
        <v>0</v>
      </c>
      <c r="M132" s="8"/>
      <c r="N132" s="84"/>
      <c r="O132" s="73"/>
    </row>
    <row r="133" spans="1:15" x14ac:dyDescent="0.2">
      <c r="A133" s="6">
        <v>2045</v>
      </c>
      <c r="B133" s="28">
        <v>219548000329</v>
      </c>
      <c r="C133" s="8" t="s">
        <v>243</v>
      </c>
      <c r="D133" s="71"/>
      <c r="E133" s="72"/>
      <c r="F133" s="22" t="s">
        <v>244</v>
      </c>
      <c r="G133" s="5">
        <v>1</v>
      </c>
      <c r="H133" s="5"/>
      <c r="I133" s="7"/>
      <c r="J133" s="72"/>
      <c r="K133" s="9">
        <f t="shared" si="7"/>
        <v>150000000</v>
      </c>
      <c r="L133" s="9">
        <f t="shared" si="8"/>
        <v>0</v>
      </c>
      <c r="M133" s="8"/>
      <c r="N133" s="84"/>
      <c r="O133" s="73"/>
    </row>
    <row r="134" spans="1:15" x14ac:dyDescent="0.2">
      <c r="A134" s="6">
        <v>1260</v>
      </c>
      <c r="B134" s="27">
        <v>241551001714</v>
      </c>
      <c r="C134" s="8" t="s">
        <v>245</v>
      </c>
      <c r="D134" s="71"/>
      <c r="E134" s="72"/>
      <c r="F134" s="22" t="s">
        <v>244</v>
      </c>
      <c r="G134" s="5"/>
      <c r="H134" s="5">
        <v>1</v>
      </c>
      <c r="I134" s="7"/>
      <c r="J134" s="72"/>
      <c r="K134" s="9">
        <f t="shared" si="7"/>
        <v>0</v>
      </c>
      <c r="L134" s="9">
        <f t="shared" si="8"/>
        <v>500000000</v>
      </c>
      <c r="M134" s="8"/>
      <c r="N134" s="84"/>
      <c r="O134" s="73"/>
    </row>
    <row r="135" spans="1:15" x14ac:dyDescent="0.2">
      <c r="A135" s="6">
        <v>3218</v>
      </c>
      <c r="B135" s="28">
        <v>219622000042</v>
      </c>
      <c r="C135" s="8" t="s">
        <v>246</v>
      </c>
      <c r="D135" s="71">
        <v>30</v>
      </c>
      <c r="E135" s="72" t="s">
        <v>237</v>
      </c>
      <c r="F135" s="22" t="s">
        <v>247</v>
      </c>
      <c r="G135" s="5">
        <v>1</v>
      </c>
      <c r="H135" s="5"/>
      <c r="I135" s="7"/>
      <c r="J135" s="72">
        <v>4</v>
      </c>
      <c r="K135" s="9">
        <f t="shared" ref="K135:K166" si="10">G135*150000000</f>
        <v>150000000</v>
      </c>
      <c r="L135" s="9">
        <f t="shared" si="8"/>
        <v>0</v>
      </c>
      <c r="M135" s="8"/>
      <c r="N135" s="84">
        <v>950000000</v>
      </c>
      <c r="O135" s="73" t="s">
        <v>28</v>
      </c>
    </row>
    <row r="136" spans="1:15" x14ac:dyDescent="0.2">
      <c r="A136" s="6">
        <v>3612</v>
      </c>
      <c r="B136" s="28">
        <v>219760000088</v>
      </c>
      <c r="C136" s="8" t="s">
        <v>248</v>
      </c>
      <c r="D136" s="71"/>
      <c r="E136" s="72"/>
      <c r="F136" s="22" t="s">
        <v>249</v>
      </c>
      <c r="G136" s="5">
        <v>1</v>
      </c>
      <c r="H136" s="5"/>
      <c r="I136" s="7"/>
      <c r="J136" s="72"/>
      <c r="K136" s="9">
        <f t="shared" si="10"/>
        <v>150000000</v>
      </c>
      <c r="L136" s="9">
        <f t="shared" si="8"/>
        <v>0</v>
      </c>
      <c r="M136" s="8"/>
      <c r="N136" s="84"/>
      <c r="O136" s="73"/>
    </row>
    <row r="137" spans="1:15" x14ac:dyDescent="0.2">
      <c r="A137" s="6">
        <v>2243</v>
      </c>
      <c r="B137" s="27">
        <v>254660000421</v>
      </c>
      <c r="C137" s="8" t="s">
        <v>250</v>
      </c>
      <c r="D137" s="71"/>
      <c r="E137" s="72"/>
      <c r="F137" s="22" t="s">
        <v>249</v>
      </c>
      <c r="G137" s="5"/>
      <c r="H137" s="5">
        <v>1</v>
      </c>
      <c r="I137" s="7"/>
      <c r="J137" s="72"/>
      <c r="K137" s="9">
        <f t="shared" si="10"/>
        <v>0</v>
      </c>
      <c r="L137" s="9">
        <f t="shared" si="8"/>
        <v>500000000</v>
      </c>
      <c r="M137" s="8"/>
      <c r="N137" s="84"/>
      <c r="O137" s="73"/>
    </row>
    <row r="138" spans="1:15" x14ac:dyDescent="0.2">
      <c r="A138" s="6">
        <v>4291</v>
      </c>
      <c r="B138" s="28">
        <v>219807000651</v>
      </c>
      <c r="C138" s="8" t="s">
        <v>251</v>
      </c>
      <c r="D138" s="71"/>
      <c r="E138" s="72"/>
      <c r="F138" s="22" t="s">
        <v>252</v>
      </c>
      <c r="G138" s="5">
        <v>1</v>
      </c>
      <c r="H138" s="5"/>
      <c r="I138" s="7"/>
      <c r="J138" s="72"/>
      <c r="K138" s="9">
        <f t="shared" si="10"/>
        <v>150000000</v>
      </c>
      <c r="L138" s="9">
        <f t="shared" si="8"/>
        <v>0</v>
      </c>
      <c r="M138" s="8"/>
      <c r="N138" s="84"/>
      <c r="O138" s="73"/>
    </row>
    <row r="139" spans="1:15" x14ac:dyDescent="0.2">
      <c r="A139" s="6">
        <v>2321</v>
      </c>
      <c r="B139" s="28">
        <v>419110000970</v>
      </c>
      <c r="C139" s="8" t="s">
        <v>253</v>
      </c>
      <c r="D139" s="71">
        <v>31</v>
      </c>
      <c r="E139" s="72" t="s">
        <v>237</v>
      </c>
      <c r="F139" s="22" t="s">
        <v>254</v>
      </c>
      <c r="G139" s="5">
        <v>1</v>
      </c>
      <c r="H139" s="5"/>
      <c r="I139" s="7"/>
      <c r="J139" s="72">
        <v>8</v>
      </c>
      <c r="K139" s="9">
        <f t="shared" si="10"/>
        <v>150000000</v>
      </c>
      <c r="L139" s="9">
        <f t="shared" si="8"/>
        <v>0</v>
      </c>
      <c r="M139" s="8"/>
      <c r="N139" s="84">
        <v>1900000000</v>
      </c>
      <c r="O139" s="73" t="s">
        <v>17</v>
      </c>
    </row>
    <row r="140" spans="1:15" x14ac:dyDescent="0.2">
      <c r="A140" s="6">
        <v>3343</v>
      </c>
      <c r="B140" s="28">
        <v>219142000336</v>
      </c>
      <c r="C140" s="8" t="s">
        <v>255</v>
      </c>
      <c r="D140" s="71"/>
      <c r="E140" s="72"/>
      <c r="F140" s="22" t="s">
        <v>256</v>
      </c>
      <c r="G140" s="5">
        <v>1</v>
      </c>
      <c r="H140" s="5"/>
      <c r="I140" s="7"/>
      <c r="J140" s="72"/>
      <c r="K140" s="9">
        <f t="shared" si="10"/>
        <v>150000000</v>
      </c>
      <c r="L140" s="9">
        <f t="shared" si="8"/>
        <v>0</v>
      </c>
      <c r="M140" s="8"/>
      <c r="N140" s="84"/>
      <c r="O140" s="73"/>
    </row>
    <row r="141" spans="1:15" x14ac:dyDescent="0.2">
      <c r="A141" s="6">
        <v>3676</v>
      </c>
      <c r="B141" s="28">
        <v>219212000185</v>
      </c>
      <c r="C141" s="8" t="s">
        <v>257</v>
      </c>
      <c r="D141" s="71"/>
      <c r="E141" s="72"/>
      <c r="F141" s="22" t="s">
        <v>258</v>
      </c>
      <c r="G141" s="5">
        <v>1</v>
      </c>
      <c r="H141" s="5"/>
      <c r="I141" s="7"/>
      <c r="J141" s="72"/>
      <c r="K141" s="9">
        <f t="shared" si="10"/>
        <v>150000000</v>
      </c>
      <c r="L141" s="9">
        <f t="shared" ref="L141:L166" si="11">H141*500000000</f>
        <v>0</v>
      </c>
      <c r="M141" s="8"/>
      <c r="N141" s="84"/>
      <c r="O141" s="73"/>
    </row>
    <row r="142" spans="1:15" x14ac:dyDescent="0.2">
      <c r="A142" s="6">
        <v>2984</v>
      </c>
      <c r="B142" s="28">
        <v>219142000131</v>
      </c>
      <c r="C142" s="8" t="s">
        <v>259</v>
      </c>
      <c r="D142" s="71"/>
      <c r="E142" s="72"/>
      <c r="F142" s="22" t="s">
        <v>260</v>
      </c>
      <c r="G142" s="5">
        <v>1</v>
      </c>
      <c r="H142" s="5"/>
      <c r="I142" s="7"/>
      <c r="J142" s="72"/>
      <c r="K142" s="9">
        <f t="shared" si="10"/>
        <v>150000000</v>
      </c>
      <c r="L142" s="9">
        <f t="shared" si="11"/>
        <v>0</v>
      </c>
      <c r="M142" s="8"/>
      <c r="N142" s="84"/>
      <c r="O142" s="73"/>
    </row>
    <row r="143" spans="1:15" x14ac:dyDescent="0.2">
      <c r="A143" s="6">
        <v>1129</v>
      </c>
      <c r="B143" s="28">
        <v>219455000043</v>
      </c>
      <c r="C143" s="8" t="s">
        <v>261</v>
      </c>
      <c r="D143" s="71"/>
      <c r="E143" s="72"/>
      <c r="F143" s="22" t="s">
        <v>262</v>
      </c>
      <c r="G143" s="5">
        <v>1</v>
      </c>
      <c r="H143" s="5"/>
      <c r="I143" s="7"/>
      <c r="J143" s="72"/>
      <c r="K143" s="9">
        <f t="shared" si="10"/>
        <v>150000000</v>
      </c>
      <c r="L143" s="9">
        <f t="shared" si="11"/>
        <v>0</v>
      </c>
      <c r="M143" s="8"/>
      <c r="N143" s="84"/>
      <c r="O143" s="73"/>
    </row>
    <row r="144" spans="1:15" x14ac:dyDescent="0.2">
      <c r="A144" s="6">
        <v>4144</v>
      </c>
      <c r="B144" s="28">
        <v>219698001595</v>
      </c>
      <c r="C144" s="8" t="s">
        <v>263</v>
      </c>
      <c r="D144" s="71"/>
      <c r="E144" s="72"/>
      <c r="F144" s="22" t="s">
        <v>264</v>
      </c>
      <c r="G144" s="5">
        <v>1</v>
      </c>
      <c r="H144" s="5"/>
      <c r="I144" s="7"/>
      <c r="J144" s="72"/>
      <c r="K144" s="9">
        <f t="shared" si="10"/>
        <v>150000000</v>
      </c>
      <c r="L144" s="9">
        <f t="shared" si="11"/>
        <v>0</v>
      </c>
      <c r="M144" s="8"/>
      <c r="N144" s="84"/>
      <c r="O144" s="73"/>
    </row>
    <row r="145" spans="1:15" x14ac:dyDescent="0.2">
      <c r="A145" s="6">
        <v>4021</v>
      </c>
      <c r="B145" s="27">
        <v>217380000261</v>
      </c>
      <c r="C145" s="8" t="s">
        <v>265</v>
      </c>
      <c r="D145" s="71"/>
      <c r="E145" s="72"/>
      <c r="F145" s="22" t="s">
        <v>264</v>
      </c>
      <c r="G145" s="5"/>
      <c r="H145" s="5">
        <v>1</v>
      </c>
      <c r="I145" s="7"/>
      <c r="J145" s="72"/>
      <c r="K145" s="9">
        <f t="shared" si="10"/>
        <v>0</v>
      </c>
      <c r="L145" s="9">
        <f t="shared" si="11"/>
        <v>500000000</v>
      </c>
      <c r="M145" s="8"/>
      <c r="N145" s="84"/>
      <c r="O145" s="73"/>
    </row>
    <row r="146" spans="1:15" x14ac:dyDescent="0.2">
      <c r="A146" s="6">
        <v>3610</v>
      </c>
      <c r="B146" s="27">
        <v>281065000228</v>
      </c>
      <c r="C146" s="8" t="s">
        <v>266</v>
      </c>
      <c r="D146" s="71"/>
      <c r="E146" s="72"/>
      <c r="F146" s="22" t="s">
        <v>267</v>
      </c>
      <c r="G146" s="5"/>
      <c r="H146" s="5">
        <v>1</v>
      </c>
      <c r="I146" s="7"/>
      <c r="J146" s="72"/>
      <c r="K146" s="9">
        <f t="shared" si="10"/>
        <v>0</v>
      </c>
      <c r="L146" s="9">
        <f t="shared" si="11"/>
        <v>500000000</v>
      </c>
      <c r="M146" s="8"/>
      <c r="N146" s="84"/>
      <c r="O146" s="73"/>
    </row>
    <row r="147" spans="1:15" x14ac:dyDescent="0.2">
      <c r="A147" s="6">
        <v>3033</v>
      </c>
      <c r="B147" s="28">
        <v>219318001938</v>
      </c>
      <c r="C147" s="8" t="s">
        <v>268</v>
      </c>
      <c r="D147" s="71">
        <v>32</v>
      </c>
      <c r="E147" s="72" t="s">
        <v>237</v>
      </c>
      <c r="F147" s="22" t="s">
        <v>269</v>
      </c>
      <c r="G147" s="5">
        <v>1</v>
      </c>
      <c r="H147" s="5"/>
      <c r="I147" s="7"/>
      <c r="J147" s="72">
        <v>3</v>
      </c>
      <c r="K147" s="9">
        <f t="shared" si="10"/>
        <v>150000000</v>
      </c>
      <c r="L147" s="9">
        <f t="shared" si="11"/>
        <v>0</v>
      </c>
      <c r="M147" s="8"/>
      <c r="N147" s="84">
        <v>800000000</v>
      </c>
      <c r="O147" s="73" t="s">
        <v>28</v>
      </c>
    </row>
    <row r="148" spans="1:15" x14ac:dyDescent="0.2">
      <c r="A148" s="6">
        <v>1145</v>
      </c>
      <c r="B148" s="28">
        <v>219809000640</v>
      </c>
      <c r="C148" s="8" t="s">
        <v>270</v>
      </c>
      <c r="D148" s="71"/>
      <c r="E148" s="72"/>
      <c r="F148" s="22" t="s">
        <v>271</v>
      </c>
      <c r="G148" s="5">
        <v>1</v>
      </c>
      <c r="H148" s="5"/>
      <c r="I148" s="7"/>
      <c r="J148" s="72"/>
      <c r="K148" s="9">
        <f t="shared" si="10"/>
        <v>150000000</v>
      </c>
      <c r="L148" s="9">
        <f t="shared" si="11"/>
        <v>0</v>
      </c>
      <c r="M148" s="8"/>
      <c r="N148" s="84"/>
      <c r="O148" s="73"/>
    </row>
    <row r="149" spans="1:15" x14ac:dyDescent="0.2">
      <c r="A149" s="6">
        <v>1175</v>
      </c>
      <c r="B149" s="27">
        <v>225297000154</v>
      </c>
      <c r="C149" s="8" t="s">
        <v>272</v>
      </c>
      <c r="D149" s="71"/>
      <c r="E149" s="72"/>
      <c r="F149" s="22" t="s">
        <v>271</v>
      </c>
      <c r="G149" s="5"/>
      <c r="H149" s="5">
        <v>1</v>
      </c>
      <c r="I149" s="7"/>
      <c r="J149" s="72"/>
      <c r="K149" s="9">
        <f t="shared" si="10"/>
        <v>0</v>
      </c>
      <c r="L149" s="9">
        <f t="shared" si="11"/>
        <v>500000000</v>
      </c>
      <c r="M149" s="8"/>
      <c r="N149" s="84"/>
      <c r="O149" s="73"/>
    </row>
    <row r="150" spans="1:15" x14ac:dyDescent="0.2">
      <c r="A150" s="6">
        <v>3184</v>
      </c>
      <c r="B150" s="28">
        <v>219137000883</v>
      </c>
      <c r="C150" s="8" t="s">
        <v>273</v>
      </c>
      <c r="D150" s="71">
        <v>33</v>
      </c>
      <c r="E150" s="72" t="s">
        <v>237</v>
      </c>
      <c r="F150" s="23" t="s">
        <v>274</v>
      </c>
      <c r="G150" s="5">
        <v>1</v>
      </c>
      <c r="H150" s="5"/>
      <c r="I150" s="7"/>
      <c r="J150" s="72">
        <v>8</v>
      </c>
      <c r="K150" s="9">
        <f t="shared" si="10"/>
        <v>150000000</v>
      </c>
      <c r="L150" s="9">
        <f t="shared" si="11"/>
        <v>0</v>
      </c>
      <c r="M150" s="8"/>
      <c r="N150" s="84">
        <v>1900000000</v>
      </c>
      <c r="O150" s="73" t="s">
        <v>17</v>
      </c>
    </row>
    <row r="151" spans="1:15" x14ac:dyDescent="0.2">
      <c r="A151" s="6">
        <v>382</v>
      </c>
      <c r="B151" s="28">
        <v>219355000348</v>
      </c>
      <c r="C151" s="8" t="s">
        <v>275</v>
      </c>
      <c r="D151" s="71"/>
      <c r="E151" s="72"/>
      <c r="F151" s="22" t="s">
        <v>276</v>
      </c>
      <c r="G151" s="5">
        <v>1</v>
      </c>
      <c r="H151" s="5"/>
      <c r="I151" s="7"/>
      <c r="J151" s="72"/>
      <c r="K151" s="9">
        <f t="shared" si="10"/>
        <v>150000000</v>
      </c>
      <c r="L151" s="9">
        <f t="shared" si="11"/>
        <v>0</v>
      </c>
      <c r="M151" s="8"/>
      <c r="N151" s="84"/>
      <c r="O151" s="73"/>
    </row>
    <row r="152" spans="1:15" x14ac:dyDescent="0.2">
      <c r="A152" s="6">
        <v>659</v>
      </c>
      <c r="B152" s="28">
        <v>219743000961</v>
      </c>
      <c r="C152" s="8" t="s">
        <v>277</v>
      </c>
      <c r="D152" s="71"/>
      <c r="E152" s="72"/>
      <c r="F152" s="22" t="s">
        <v>278</v>
      </c>
      <c r="G152" s="5">
        <v>1</v>
      </c>
      <c r="H152" s="5"/>
      <c r="I152" s="7"/>
      <c r="J152" s="72"/>
      <c r="K152" s="9">
        <f t="shared" si="10"/>
        <v>150000000</v>
      </c>
      <c r="L152" s="9">
        <f t="shared" si="11"/>
        <v>0</v>
      </c>
      <c r="M152" s="8"/>
      <c r="N152" s="84"/>
      <c r="O152" s="73"/>
    </row>
    <row r="153" spans="1:15" x14ac:dyDescent="0.2">
      <c r="A153" s="6">
        <v>1106</v>
      </c>
      <c r="B153" s="27">
        <v>268705000169</v>
      </c>
      <c r="C153" s="8" t="s">
        <v>279</v>
      </c>
      <c r="D153" s="71"/>
      <c r="E153" s="72"/>
      <c r="F153" s="22" t="s">
        <v>278</v>
      </c>
      <c r="G153" s="5"/>
      <c r="H153" s="5">
        <v>1</v>
      </c>
      <c r="I153" s="7"/>
      <c r="J153" s="72"/>
      <c r="K153" s="9">
        <f t="shared" si="10"/>
        <v>0</v>
      </c>
      <c r="L153" s="9">
        <f t="shared" si="11"/>
        <v>500000000</v>
      </c>
      <c r="M153" s="8"/>
      <c r="N153" s="84"/>
      <c r="O153" s="73"/>
    </row>
    <row r="154" spans="1:15" x14ac:dyDescent="0.2">
      <c r="A154" s="6">
        <v>4191</v>
      </c>
      <c r="B154" s="28">
        <v>219824000150</v>
      </c>
      <c r="C154" s="8" t="s">
        <v>280</v>
      </c>
      <c r="D154" s="71"/>
      <c r="E154" s="72"/>
      <c r="F154" s="22" t="s">
        <v>281</v>
      </c>
      <c r="G154" s="5">
        <v>1</v>
      </c>
      <c r="H154" s="5"/>
      <c r="I154" s="7"/>
      <c r="J154" s="72"/>
      <c r="K154" s="9">
        <f t="shared" si="10"/>
        <v>150000000</v>
      </c>
      <c r="L154" s="9">
        <f t="shared" si="11"/>
        <v>0</v>
      </c>
      <c r="M154" s="8"/>
      <c r="N154" s="84"/>
      <c r="O154" s="73"/>
    </row>
    <row r="155" spans="1:15" x14ac:dyDescent="0.2">
      <c r="A155" s="6">
        <v>3124</v>
      </c>
      <c r="B155" s="28">
        <v>219022001193</v>
      </c>
      <c r="C155" s="8" t="s">
        <v>282</v>
      </c>
      <c r="D155" s="71"/>
      <c r="E155" s="72"/>
      <c r="F155" s="22" t="s">
        <v>283</v>
      </c>
      <c r="G155" s="5">
        <v>1</v>
      </c>
      <c r="H155" s="5"/>
      <c r="I155" s="7"/>
      <c r="J155" s="72"/>
      <c r="K155" s="19">
        <f t="shared" si="10"/>
        <v>150000000</v>
      </c>
      <c r="L155" s="19">
        <f t="shared" si="11"/>
        <v>0</v>
      </c>
      <c r="M155" s="20"/>
      <c r="N155" s="84"/>
      <c r="O155" s="73"/>
    </row>
    <row r="156" spans="1:15" x14ac:dyDescent="0.2">
      <c r="A156" s="6">
        <v>1651</v>
      </c>
      <c r="B156" s="28">
        <v>219050000135</v>
      </c>
      <c r="C156" s="8" t="s">
        <v>284</v>
      </c>
      <c r="D156" s="71"/>
      <c r="E156" s="72"/>
      <c r="F156" s="22" t="s">
        <v>285</v>
      </c>
      <c r="G156" s="5">
        <v>1</v>
      </c>
      <c r="H156" s="5"/>
      <c r="I156" s="7"/>
      <c r="J156" s="72"/>
      <c r="K156" s="19">
        <f t="shared" si="10"/>
        <v>150000000</v>
      </c>
      <c r="L156" s="19">
        <f t="shared" si="11"/>
        <v>0</v>
      </c>
      <c r="M156" s="20"/>
      <c r="N156" s="84"/>
      <c r="O156" s="73"/>
    </row>
    <row r="157" spans="1:15" x14ac:dyDescent="0.2">
      <c r="A157" s="6">
        <v>2213</v>
      </c>
      <c r="B157" s="27">
        <v>227001001196</v>
      </c>
      <c r="C157" s="8" t="s">
        <v>286</v>
      </c>
      <c r="D157" s="71"/>
      <c r="E157" s="72"/>
      <c r="F157" s="22" t="s">
        <v>285</v>
      </c>
      <c r="G157" s="5"/>
      <c r="H157" s="5">
        <v>1</v>
      </c>
      <c r="I157" s="7"/>
      <c r="J157" s="72"/>
      <c r="K157" s="19">
        <f t="shared" si="10"/>
        <v>0</v>
      </c>
      <c r="L157" s="19">
        <f t="shared" si="11"/>
        <v>500000000</v>
      </c>
      <c r="M157" s="20"/>
      <c r="N157" s="84"/>
      <c r="O157" s="73"/>
    </row>
    <row r="158" spans="1:15" x14ac:dyDescent="0.2">
      <c r="A158" s="6">
        <v>2340</v>
      </c>
      <c r="B158" s="28">
        <v>119075000020</v>
      </c>
      <c r="C158" s="8" t="s">
        <v>287</v>
      </c>
      <c r="D158" s="71">
        <v>34</v>
      </c>
      <c r="E158" s="72" t="s">
        <v>237</v>
      </c>
      <c r="F158" s="22" t="s">
        <v>288</v>
      </c>
      <c r="G158" s="5">
        <v>1</v>
      </c>
      <c r="H158" s="5"/>
      <c r="I158" s="7"/>
      <c r="J158" s="72">
        <v>6</v>
      </c>
      <c r="K158" s="9">
        <f t="shared" si="10"/>
        <v>150000000</v>
      </c>
      <c r="L158" s="9">
        <f t="shared" si="11"/>
        <v>0</v>
      </c>
      <c r="M158" s="8"/>
      <c r="N158" s="84">
        <v>1250000000</v>
      </c>
      <c r="O158" s="73" t="s">
        <v>28</v>
      </c>
    </row>
    <row r="159" spans="1:15" x14ac:dyDescent="0.2">
      <c r="A159" s="6">
        <v>2060</v>
      </c>
      <c r="B159" s="28">
        <v>219100001103</v>
      </c>
      <c r="C159" s="8" t="s">
        <v>289</v>
      </c>
      <c r="D159" s="71"/>
      <c r="E159" s="72"/>
      <c r="F159" s="22" t="s">
        <v>129</v>
      </c>
      <c r="G159" s="5">
        <v>1</v>
      </c>
      <c r="H159" s="5"/>
      <c r="I159" s="7"/>
      <c r="J159" s="72"/>
      <c r="K159" s="9">
        <f t="shared" si="10"/>
        <v>150000000</v>
      </c>
      <c r="L159" s="9">
        <f t="shared" si="11"/>
        <v>0</v>
      </c>
      <c r="M159" s="8"/>
      <c r="N159" s="84"/>
      <c r="O159" s="73"/>
    </row>
    <row r="160" spans="1:15" x14ac:dyDescent="0.2">
      <c r="A160" s="6">
        <v>290</v>
      </c>
      <c r="B160" s="27">
        <v>270678009391</v>
      </c>
      <c r="C160" s="8" t="s">
        <v>290</v>
      </c>
      <c r="D160" s="71"/>
      <c r="E160" s="72"/>
      <c r="F160" s="22" t="s">
        <v>129</v>
      </c>
      <c r="G160" s="5"/>
      <c r="H160" s="5">
        <v>1</v>
      </c>
      <c r="I160" s="7"/>
      <c r="J160" s="72"/>
      <c r="K160" s="9">
        <f t="shared" si="10"/>
        <v>0</v>
      </c>
      <c r="L160" s="9">
        <f t="shared" si="11"/>
        <v>500000000</v>
      </c>
      <c r="M160" s="8"/>
      <c r="N160" s="84"/>
      <c r="O160" s="73"/>
    </row>
    <row r="161" spans="1:293" x14ac:dyDescent="0.2">
      <c r="A161" s="6">
        <v>3177</v>
      </c>
      <c r="B161" s="28">
        <v>219450001378</v>
      </c>
      <c r="C161" s="8" t="s">
        <v>291</v>
      </c>
      <c r="D161" s="71"/>
      <c r="E161" s="72"/>
      <c r="F161" s="22" t="s">
        <v>292</v>
      </c>
      <c r="G161" s="5">
        <v>1</v>
      </c>
      <c r="H161" s="5"/>
      <c r="I161" s="7"/>
      <c r="J161" s="72"/>
      <c r="K161" s="9">
        <f t="shared" si="10"/>
        <v>150000000</v>
      </c>
      <c r="L161" s="9">
        <f t="shared" si="11"/>
        <v>0</v>
      </c>
      <c r="M161" s="8"/>
      <c r="N161" s="84"/>
      <c r="O161" s="73"/>
    </row>
    <row r="162" spans="1:293" x14ac:dyDescent="0.2">
      <c r="A162" s="6">
        <v>3148</v>
      </c>
      <c r="B162" s="28">
        <v>219693000213</v>
      </c>
      <c r="C162" s="8" t="s">
        <v>293</v>
      </c>
      <c r="D162" s="71"/>
      <c r="E162" s="72"/>
      <c r="F162" s="22" t="s">
        <v>294</v>
      </c>
      <c r="G162" s="5">
        <v>1</v>
      </c>
      <c r="H162" s="5"/>
      <c r="I162" s="7"/>
      <c r="J162" s="72"/>
      <c r="K162" s="9">
        <f t="shared" si="10"/>
        <v>150000000</v>
      </c>
      <c r="L162" s="9">
        <f t="shared" si="11"/>
        <v>0</v>
      </c>
      <c r="M162" s="8"/>
      <c r="N162" s="84"/>
      <c r="O162" s="73"/>
    </row>
    <row r="163" spans="1:293" x14ac:dyDescent="0.2">
      <c r="A163" s="6">
        <v>2339</v>
      </c>
      <c r="B163" s="28">
        <v>419701000995</v>
      </c>
      <c r="C163" s="8" t="s">
        <v>295</v>
      </c>
      <c r="D163" s="71"/>
      <c r="E163" s="72"/>
      <c r="F163" s="22" t="s">
        <v>296</v>
      </c>
      <c r="G163" s="5">
        <v>1</v>
      </c>
      <c r="H163" s="5"/>
      <c r="I163" s="7"/>
      <c r="J163" s="72"/>
      <c r="K163" s="9">
        <f t="shared" si="10"/>
        <v>150000000</v>
      </c>
      <c r="L163" s="9">
        <f t="shared" si="11"/>
        <v>0</v>
      </c>
      <c r="M163" s="8"/>
      <c r="N163" s="84"/>
      <c r="O163" s="73"/>
    </row>
    <row r="164" spans="1:293" x14ac:dyDescent="0.2">
      <c r="A164" s="6">
        <v>3649</v>
      </c>
      <c r="B164" s="28">
        <v>220011000053</v>
      </c>
      <c r="C164" s="8" t="s">
        <v>297</v>
      </c>
      <c r="D164" s="71">
        <v>35</v>
      </c>
      <c r="E164" s="72" t="s">
        <v>298</v>
      </c>
      <c r="F164" s="22" t="s">
        <v>299</v>
      </c>
      <c r="G164" s="5">
        <v>1</v>
      </c>
      <c r="H164" s="5"/>
      <c r="I164" s="7"/>
      <c r="J164" s="72">
        <v>4</v>
      </c>
      <c r="K164" s="9">
        <f t="shared" si="10"/>
        <v>150000000</v>
      </c>
      <c r="L164" s="9">
        <f t="shared" si="11"/>
        <v>0</v>
      </c>
      <c r="M164" s="8"/>
      <c r="N164" s="84">
        <v>1650000000</v>
      </c>
      <c r="O164" s="73" t="s">
        <v>17</v>
      </c>
    </row>
    <row r="165" spans="1:293" x14ac:dyDescent="0.2">
      <c r="A165" s="6">
        <v>1269</v>
      </c>
      <c r="B165" s="27">
        <v>225777000073</v>
      </c>
      <c r="C165" s="8" t="s">
        <v>300</v>
      </c>
      <c r="D165" s="71"/>
      <c r="E165" s="72"/>
      <c r="F165" s="22" t="s">
        <v>299</v>
      </c>
      <c r="G165" s="5"/>
      <c r="H165" s="5">
        <v>1</v>
      </c>
      <c r="I165" s="7"/>
      <c r="J165" s="72"/>
      <c r="K165" s="9">
        <f t="shared" si="10"/>
        <v>0</v>
      </c>
      <c r="L165" s="9">
        <f t="shared" si="11"/>
        <v>500000000</v>
      </c>
      <c r="M165" s="8"/>
      <c r="N165" s="84"/>
      <c r="O165" s="73"/>
    </row>
    <row r="166" spans="1:293" s="35" customFormat="1" x14ac:dyDescent="0.2">
      <c r="A166" s="6">
        <v>2678</v>
      </c>
      <c r="B166" s="27">
        <v>223068001993</v>
      </c>
      <c r="C166" s="8" t="s">
        <v>301</v>
      </c>
      <c r="D166" s="71"/>
      <c r="E166" s="72"/>
      <c r="F166" s="23" t="s">
        <v>302</v>
      </c>
      <c r="G166" s="5"/>
      <c r="H166" s="5">
        <v>1</v>
      </c>
      <c r="I166" s="5"/>
      <c r="J166" s="72"/>
      <c r="K166" s="9">
        <f t="shared" si="10"/>
        <v>0</v>
      </c>
      <c r="L166" s="9">
        <f t="shared" si="11"/>
        <v>500000000</v>
      </c>
      <c r="M166" s="8"/>
      <c r="N166" s="84"/>
      <c r="O166" s="7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  <c r="IY166" s="13"/>
      <c r="IZ166" s="13"/>
      <c r="JA166" s="13"/>
      <c r="JB166" s="13"/>
      <c r="JC166" s="13"/>
      <c r="JD166" s="13"/>
      <c r="JE166" s="13"/>
      <c r="JF166" s="13"/>
      <c r="JG166" s="13"/>
      <c r="JH166" s="13"/>
      <c r="JI166" s="13"/>
      <c r="JJ166" s="13"/>
      <c r="JK166" s="13"/>
      <c r="JL166" s="13"/>
      <c r="JM166" s="13"/>
      <c r="JN166" s="13"/>
      <c r="JO166" s="13"/>
      <c r="JP166" s="13"/>
      <c r="JQ166" s="13"/>
      <c r="JR166" s="13"/>
      <c r="JS166" s="13"/>
      <c r="JT166" s="13"/>
      <c r="JU166" s="13"/>
      <c r="JV166" s="13"/>
      <c r="JW166" s="13"/>
      <c r="JX166" s="13"/>
      <c r="JY166" s="13"/>
      <c r="JZ166" s="13"/>
      <c r="KA166" s="13"/>
      <c r="KB166" s="13"/>
      <c r="KC166" s="13"/>
      <c r="KD166" s="13"/>
      <c r="KE166" s="13"/>
      <c r="KF166" s="13"/>
      <c r="KG166" s="13"/>
    </row>
    <row r="167" spans="1:293" s="13" customFormat="1" x14ac:dyDescent="0.2">
      <c r="A167" s="6">
        <v>1328</v>
      </c>
      <c r="B167" s="27">
        <v>225377000139</v>
      </c>
      <c r="C167" s="8" t="s">
        <v>303</v>
      </c>
      <c r="D167" s="71"/>
      <c r="E167" s="72"/>
      <c r="F167" s="23" t="s">
        <v>304</v>
      </c>
      <c r="H167" s="5">
        <f>SUM(H166)</f>
        <v>1</v>
      </c>
      <c r="J167" s="72"/>
      <c r="K167" s="15">
        <f>SUM(K166)</f>
        <v>0</v>
      </c>
      <c r="L167" s="9">
        <f>SUM(L166)</f>
        <v>500000000</v>
      </c>
      <c r="M167" s="15"/>
      <c r="N167" s="84"/>
      <c r="O167" s="73"/>
    </row>
    <row r="168" spans="1:293" s="35" customFormat="1" x14ac:dyDescent="0.2">
      <c r="A168" s="6">
        <v>2158</v>
      </c>
      <c r="B168" s="27">
        <v>213001001900</v>
      </c>
      <c r="C168" s="8" t="s">
        <v>305</v>
      </c>
      <c r="D168" s="71">
        <v>36</v>
      </c>
      <c r="E168" s="72" t="s">
        <v>298</v>
      </c>
      <c r="F168" s="23" t="s">
        <v>306</v>
      </c>
      <c r="G168" s="8"/>
      <c r="H168" s="60">
        <v>1</v>
      </c>
      <c r="I168" s="8"/>
      <c r="J168" s="72">
        <v>2</v>
      </c>
      <c r="K168" s="9">
        <f t="shared" ref="K168:K176" si="12">G168*150000000</f>
        <v>0</v>
      </c>
      <c r="L168" s="9">
        <f t="shared" ref="L168:L179" si="13">H168*500000000</f>
        <v>500000000</v>
      </c>
      <c r="M168" s="8"/>
      <c r="N168" s="84">
        <v>650000000</v>
      </c>
      <c r="O168" s="73" t="s">
        <v>118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  <c r="IY168" s="13"/>
      <c r="IZ168" s="13"/>
      <c r="JA168" s="13"/>
      <c r="JB168" s="13"/>
      <c r="JC168" s="13"/>
      <c r="JD168" s="13"/>
      <c r="JE168" s="13"/>
      <c r="JF168" s="13"/>
      <c r="JG168" s="13"/>
      <c r="JH168" s="13"/>
      <c r="JI168" s="13"/>
      <c r="JJ168" s="13"/>
      <c r="JK168" s="13"/>
      <c r="JL168" s="13"/>
      <c r="JM168" s="13"/>
      <c r="JN168" s="13"/>
      <c r="JO168" s="13"/>
      <c r="JP168" s="13"/>
      <c r="JQ168" s="13"/>
      <c r="JR168" s="13"/>
      <c r="JS168" s="13"/>
      <c r="JT168" s="13"/>
      <c r="JU168" s="13"/>
      <c r="JV168" s="13"/>
      <c r="JW168" s="13"/>
      <c r="JX168" s="13"/>
      <c r="JY168" s="13"/>
      <c r="JZ168" s="13"/>
      <c r="KA168" s="13"/>
      <c r="KB168" s="13"/>
      <c r="KC168" s="13"/>
      <c r="KD168" s="13"/>
      <c r="KE168" s="13"/>
      <c r="KF168" s="13"/>
      <c r="KG168" s="13"/>
    </row>
    <row r="169" spans="1:293" s="35" customFormat="1" x14ac:dyDescent="0.2">
      <c r="A169" s="6">
        <v>2013</v>
      </c>
      <c r="B169" s="28">
        <v>220001000781</v>
      </c>
      <c r="C169" s="8" t="s">
        <v>307</v>
      </c>
      <c r="D169" s="71"/>
      <c r="E169" s="72"/>
      <c r="F169" s="23" t="s">
        <v>306</v>
      </c>
      <c r="G169" s="60">
        <v>1</v>
      </c>
      <c r="H169" s="8"/>
      <c r="I169" s="8"/>
      <c r="J169" s="72"/>
      <c r="K169" s="9">
        <f t="shared" si="12"/>
        <v>150000000</v>
      </c>
      <c r="L169" s="9">
        <f t="shared" si="13"/>
        <v>0</v>
      </c>
      <c r="M169" s="8"/>
      <c r="N169" s="84"/>
      <c r="O169" s="7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  <c r="IY169" s="13"/>
      <c r="IZ169" s="13"/>
      <c r="JA169" s="13"/>
      <c r="JB169" s="13"/>
      <c r="JC169" s="13"/>
      <c r="JD169" s="13"/>
      <c r="JE169" s="13"/>
      <c r="JF169" s="13"/>
      <c r="JG169" s="13"/>
      <c r="JH169" s="13"/>
      <c r="JI169" s="13"/>
      <c r="JJ169" s="13"/>
      <c r="JK169" s="13"/>
      <c r="JL169" s="13"/>
      <c r="JM169" s="13"/>
      <c r="JN169" s="13"/>
      <c r="JO169" s="13"/>
      <c r="JP169" s="13"/>
      <c r="JQ169" s="13"/>
      <c r="JR169" s="13"/>
      <c r="JS169" s="13"/>
      <c r="JT169" s="13"/>
      <c r="JU169" s="13"/>
      <c r="JV169" s="13"/>
      <c r="JW169" s="13"/>
      <c r="JX169" s="13"/>
      <c r="JY169" s="13"/>
      <c r="JZ169" s="13"/>
      <c r="KA169" s="13"/>
      <c r="KB169" s="13"/>
      <c r="KC169" s="13"/>
      <c r="KD169" s="13"/>
      <c r="KE169" s="13"/>
      <c r="KF169" s="13"/>
      <c r="KG169" s="13"/>
    </row>
    <row r="170" spans="1:293" x14ac:dyDescent="0.2">
      <c r="A170" s="6">
        <v>3897</v>
      </c>
      <c r="B170" s="27">
        <v>263272000205</v>
      </c>
      <c r="C170" s="8" t="s">
        <v>308</v>
      </c>
      <c r="D170" s="71">
        <v>37</v>
      </c>
      <c r="E170" s="72" t="s">
        <v>309</v>
      </c>
      <c r="F170" s="22" t="s">
        <v>310</v>
      </c>
      <c r="G170" s="5"/>
      <c r="H170" s="5">
        <v>1</v>
      </c>
      <c r="I170" s="7"/>
      <c r="J170" s="80">
        <v>3</v>
      </c>
      <c r="K170" s="9">
        <f t="shared" si="12"/>
        <v>0</v>
      </c>
      <c r="L170" s="9">
        <f t="shared" si="13"/>
        <v>500000000</v>
      </c>
      <c r="M170" s="8"/>
      <c r="N170" s="84">
        <v>1150000000</v>
      </c>
      <c r="O170" s="73" t="s">
        <v>28</v>
      </c>
    </row>
    <row r="171" spans="1:293" x14ac:dyDescent="0.2">
      <c r="A171" s="6">
        <v>1804</v>
      </c>
      <c r="B171" s="28">
        <v>227099000494</v>
      </c>
      <c r="C171" s="8" t="s">
        <v>311</v>
      </c>
      <c r="D171" s="71"/>
      <c r="E171" s="72"/>
      <c r="F171" s="22" t="s">
        <v>312</v>
      </c>
      <c r="G171" s="5">
        <v>1</v>
      </c>
      <c r="H171" s="5"/>
      <c r="I171" s="7"/>
      <c r="J171" s="81"/>
      <c r="K171" s="9">
        <f t="shared" si="12"/>
        <v>150000000</v>
      </c>
      <c r="L171" s="9">
        <f t="shared" si="13"/>
        <v>0</v>
      </c>
      <c r="M171" s="8"/>
      <c r="N171" s="84"/>
      <c r="O171" s="73"/>
    </row>
    <row r="172" spans="1:293" x14ac:dyDescent="0.2">
      <c r="A172" s="6">
        <v>1987</v>
      </c>
      <c r="B172" s="27">
        <v>220001002031</v>
      </c>
      <c r="C172" s="8" t="s">
        <v>313</v>
      </c>
      <c r="D172" s="71"/>
      <c r="E172" s="72"/>
      <c r="F172" s="22" t="s">
        <v>314</v>
      </c>
      <c r="G172" s="5"/>
      <c r="H172" s="5">
        <v>1</v>
      </c>
      <c r="I172" s="7"/>
      <c r="J172" s="81"/>
      <c r="K172" s="9">
        <f t="shared" si="12"/>
        <v>0</v>
      </c>
      <c r="L172" s="9">
        <f t="shared" si="13"/>
        <v>500000000</v>
      </c>
      <c r="M172" s="8"/>
      <c r="N172" s="84"/>
      <c r="O172" s="73"/>
    </row>
    <row r="173" spans="1:293" x14ac:dyDescent="0.2">
      <c r="A173" s="6">
        <v>4129</v>
      </c>
      <c r="B173" s="27">
        <v>205495000401</v>
      </c>
      <c r="C173" s="8" t="s">
        <v>315</v>
      </c>
      <c r="D173" s="71">
        <v>38</v>
      </c>
      <c r="E173" s="72" t="s">
        <v>309</v>
      </c>
      <c r="F173" s="22" t="s">
        <v>316</v>
      </c>
      <c r="G173" s="5"/>
      <c r="H173" s="5">
        <v>1</v>
      </c>
      <c r="I173" s="7"/>
      <c r="J173" s="72">
        <v>3</v>
      </c>
      <c r="K173" s="9">
        <f t="shared" si="12"/>
        <v>0</v>
      </c>
      <c r="L173" s="9">
        <f t="shared" si="13"/>
        <v>500000000</v>
      </c>
      <c r="M173" s="8"/>
      <c r="N173" s="84">
        <v>800000000</v>
      </c>
      <c r="O173" s="73" t="s">
        <v>28</v>
      </c>
    </row>
    <row r="174" spans="1:293" x14ac:dyDescent="0.2">
      <c r="A174" s="6">
        <v>2536</v>
      </c>
      <c r="B174" s="28">
        <v>227001000459</v>
      </c>
      <c r="C174" s="8" t="s">
        <v>317</v>
      </c>
      <c r="D174" s="71"/>
      <c r="E174" s="72"/>
      <c r="F174" s="22" t="s">
        <v>318</v>
      </c>
      <c r="G174" s="5">
        <v>1</v>
      </c>
      <c r="H174" s="5"/>
      <c r="I174" s="7"/>
      <c r="J174" s="72"/>
      <c r="K174" s="9">
        <f t="shared" si="12"/>
        <v>150000000</v>
      </c>
      <c r="L174" s="9">
        <f t="shared" si="13"/>
        <v>0</v>
      </c>
      <c r="M174" s="8"/>
      <c r="N174" s="84"/>
      <c r="O174" s="73"/>
    </row>
    <row r="175" spans="1:293" x14ac:dyDescent="0.2">
      <c r="A175" s="6">
        <v>2465</v>
      </c>
      <c r="B175" s="28">
        <v>227001000335</v>
      </c>
      <c r="C175" s="8" t="s">
        <v>319</v>
      </c>
      <c r="D175" s="71"/>
      <c r="E175" s="72"/>
      <c r="F175" s="22" t="s">
        <v>320</v>
      </c>
      <c r="G175" s="5">
        <v>1</v>
      </c>
      <c r="H175" s="5"/>
      <c r="I175" s="7"/>
      <c r="J175" s="72"/>
      <c r="K175" s="9">
        <f t="shared" si="12"/>
        <v>150000000</v>
      </c>
      <c r="L175" s="9">
        <f t="shared" si="13"/>
        <v>0</v>
      </c>
      <c r="M175" s="8"/>
      <c r="N175" s="84"/>
      <c r="O175" s="73"/>
    </row>
    <row r="176" spans="1:293" x14ac:dyDescent="0.2">
      <c r="A176" s="6">
        <v>2549</v>
      </c>
      <c r="B176" s="27">
        <v>219743001283</v>
      </c>
      <c r="C176" s="8" t="s">
        <v>321</v>
      </c>
      <c r="D176" s="71">
        <v>39</v>
      </c>
      <c r="E176" s="72" t="s">
        <v>309</v>
      </c>
      <c r="F176" s="22" t="s">
        <v>322</v>
      </c>
      <c r="G176" s="5"/>
      <c r="H176" s="5">
        <v>1</v>
      </c>
      <c r="I176" s="7"/>
      <c r="J176" s="72">
        <v>3</v>
      </c>
      <c r="K176" s="9">
        <f t="shared" si="12"/>
        <v>0</v>
      </c>
      <c r="L176" s="9">
        <f t="shared" si="13"/>
        <v>500000000</v>
      </c>
      <c r="M176" s="8"/>
      <c r="N176" s="84">
        <v>1500000000</v>
      </c>
      <c r="O176" s="73" t="s">
        <v>17</v>
      </c>
    </row>
    <row r="177" spans="1:15" x14ac:dyDescent="0.2">
      <c r="A177" s="6">
        <v>610</v>
      </c>
      <c r="B177" s="27">
        <v>223855001020</v>
      </c>
      <c r="C177" s="8" t="s">
        <v>323</v>
      </c>
      <c r="D177" s="71"/>
      <c r="E177" s="72"/>
      <c r="F177" s="22" t="s">
        <v>324</v>
      </c>
      <c r="G177" s="5"/>
      <c r="H177" s="5">
        <v>1</v>
      </c>
      <c r="I177" s="7"/>
      <c r="J177" s="72"/>
      <c r="K177" s="8"/>
      <c r="L177" s="9">
        <f t="shared" si="13"/>
        <v>500000000</v>
      </c>
      <c r="M177" s="8"/>
      <c r="N177" s="84"/>
      <c r="O177" s="73"/>
    </row>
    <row r="178" spans="1:15" x14ac:dyDescent="0.2">
      <c r="A178" s="6">
        <v>1133</v>
      </c>
      <c r="B178" s="27">
        <v>241359001131</v>
      </c>
      <c r="C178" s="8" t="s">
        <v>325</v>
      </c>
      <c r="D178" s="71"/>
      <c r="E178" s="72"/>
      <c r="F178" s="22" t="s">
        <v>326</v>
      </c>
      <c r="G178" s="5"/>
      <c r="H178" s="5">
        <v>1</v>
      </c>
      <c r="I178" s="7"/>
      <c r="J178" s="72"/>
      <c r="K178" s="8"/>
      <c r="L178" s="9">
        <f t="shared" si="13"/>
        <v>500000000</v>
      </c>
      <c r="M178" s="8"/>
      <c r="N178" s="84"/>
      <c r="O178" s="73"/>
    </row>
    <row r="179" spans="1:15" x14ac:dyDescent="0.2">
      <c r="A179" s="6">
        <v>2011</v>
      </c>
      <c r="B179" s="27">
        <v>220001000411</v>
      </c>
      <c r="C179" s="8" t="s">
        <v>327</v>
      </c>
      <c r="D179" s="71">
        <v>40</v>
      </c>
      <c r="E179" s="72" t="s">
        <v>309</v>
      </c>
      <c r="F179" s="22" t="s">
        <v>328</v>
      </c>
      <c r="G179" s="60">
        <v>1</v>
      </c>
      <c r="H179" s="31">
        <v>1</v>
      </c>
      <c r="I179" s="7"/>
      <c r="J179" s="72">
        <v>4</v>
      </c>
      <c r="K179" s="9">
        <f>G179*150000000</f>
        <v>150000000</v>
      </c>
      <c r="L179" s="9">
        <f t="shared" si="13"/>
        <v>500000000</v>
      </c>
      <c r="M179" s="8"/>
      <c r="N179" s="84">
        <v>1300000000</v>
      </c>
      <c r="O179" s="73" t="s">
        <v>17</v>
      </c>
    </row>
    <row r="180" spans="1:15" ht="15" customHeight="1" x14ac:dyDescent="0.2">
      <c r="A180" s="6">
        <v>1644</v>
      </c>
      <c r="B180" s="28">
        <v>227077002078</v>
      </c>
      <c r="C180" s="8" t="s">
        <v>329</v>
      </c>
      <c r="D180" s="71"/>
      <c r="E180" s="72"/>
      <c r="F180" s="22" t="s">
        <v>328</v>
      </c>
      <c r="G180" s="5">
        <v>1</v>
      </c>
      <c r="H180" s="5"/>
      <c r="I180" s="7"/>
      <c r="J180" s="72"/>
      <c r="K180" s="9">
        <f>G180*150000000</f>
        <v>150000000</v>
      </c>
      <c r="L180" s="9">
        <f>H180*500000000</f>
        <v>0</v>
      </c>
      <c r="M180" s="8"/>
      <c r="N180" s="84"/>
      <c r="O180" s="73"/>
    </row>
    <row r="181" spans="1:15" s="8" customFormat="1" ht="15" customHeight="1" x14ac:dyDescent="0.2">
      <c r="A181" s="13"/>
      <c r="B181" s="13"/>
      <c r="C181" s="13"/>
      <c r="D181" s="71"/>
      <c r="E181" s="72"/>
      <c r="F181" s="22" t="s">
        <v>330</v>
      </c>
      <c r="G181" s="12"/>
      <c r="H181" s="60">
        <v>1</v>
      </c>
      <c r="I181" s="6"/>
      <c r="J181" s="72"/>
      <c r="K181" s="15">
        <f>SUM(K179:K180)</f>
        <v>300000000</v>
      </c>
      <c r="L181" s="15">
        <f>SUM(L179:L180)</f>
        <v>500000000</v>
      </c>
      <c r="M181" s="15"/>
      <c r="N181" s="84"/>
      <c r="O181" s="73"/>
    </row>
    <row r="182" spans="1:15" x14ac:dyDescent="0.2">
      <c r="A182" s="6">
        <v>1491</v>
      </c>
      <c r="B182" s="28">
        <v>223807004521</v>
      </c>
      <c r="C182" s="8" t="s">
        <v>331</v>
      </c>
      <c r="D182" s="71">
        <v>41</v>
      </c>
      <c r="E182" s="72" t="s">
        <v>162</v>
      </c>
      <c r="F182" s="22" t="s">
        <v>332</v>
      </c>
      <c r="G182" s="5">
        <v>1</v>
      </c>
      <c r="H182" s="5"/>
      <c r="I182" s="7"/>
      <c r="J182" s="72">
        <v>4</v>
      </c>
      <c r="K182" s="9">
        <f t="shared" ref="K182:K211" si="14">G182*150000000</f>
        <v>150000000</v>
      </c>
      <c r="L182" s="9">
        <f t="shared" ref="L182:L190" si="15">H182*500000000</f>
        <v>0</v>
      </c>
      <c r="M182" s="8"/>
      <c r="N182" s="84">
        <v>1300000000</v>
      </c>
      <c r="O182" s="73" t="s">
        <v>28</v>
      </c>
    </row>
    <row r="183" spans="1:15" x14ac:dyDescent="0.2">
      <c r="A183" s="6">
        <v>4034</v>
      </c>
      <c r="B183" s="27">
        <v>215759000711</v>
      </c>
      <c r="C183" s="8" t="s">
        <v>333</v>
      </c>
      <c r="D183" s="71"/>
      <c r="E183" s="72"/>
      <c r="F183" s="22" t="s">
        <v>332</v>
      </c>
      <c r="G183" s="5"/>
      <c r="H183" s="5">
        <v>1</v>
      </c>
      <c r="I183" s="7"/>
      <c r="J183" s="72"/>
      <c r="K183" s="9">
        <f t="shared" si="14"/>
        <v>0</v>
      </c>
      <c r="L183" s="9">
        <f t="shared" si="15"/>
        <v>500000000</v>
      </c>
      <c r="M183" s="8"/>
      <c r="N183" s="84"/>
      <c r="O183" s="73"/>
    </row>
    <row r="184" spans="1:15" x14ac:dyDescent="0.2">
      <c r="A184" s="6">
        <v>3490</v>
      </c>
      <c r="B184" s="27">
        <v>108433001082</v>
      </c>
      <c r="C184" s="8" t="s">
        <v>334</v>
      </c>
      <c r="D184" s="71"/>
      <c r="E184" s="72"/>
      <c r="F184" s="22" t="s">
        <v>335</v>
      </c>
      <c r="G184" s="5"/>
      <c r="H184" s="5">
        <v>1</v>
      </c>
      <c r="I184" s="7"/>
      <c r="J184" s="72"/>
      <c r="K184" s="9">
        <f t="shared" si="14"/>
        <v>0</v>
      </c>
      <c r="L184" s="9">
        <f t="shared" si="15"/>
        <v>500000000</v>
      </c>
      <c r="M184" s="8"/>
      <c r="N184" s="84"/>
      <c r="O184" s="73"/>
    </row>
    <row r="185" spans="1:15" x14ac:dyDescent="0.2">
      <c r="A185" s="6">
        <v>1393</v>
      </c>
      <c r="B185" s="28">
        <v>223855000040</v>
      </c>
      <c r="C185" s="8" t="s">
        <v>336</v>
      </c>
      <c r="D185" s="71"/>
      <c r="E185" s="72"/>
      <c r="F185" s="22" t="s">
        <v>335</v>
      </c>
      <c r="G185" s="5">
        <v>1</v>
      </c>
      <c r="H185" s="5"/>
      <c r="I185" s="7"/>
      <c r="J185" s="72"/>
      <c r="K185" s="9">
        <f t="shared" si="14"/>
        <v>150000000</v>
      </c>
      <c r="L185" s="9">
        <f t="shared" si="15"/>
        <v>0</v>
      </c>
      <c r="M185" s="8"/>
      <c r="N185" s="84"/>
      <c r="O185" s="73"/>
    </row>
    <row r="186" spans="1:15" x14ac:dyDescent="0.2">
      <c r="A186" s="6">
        <v>4177</v>
      </c>
      <c r="B186" s="28">
        <v>223417002722</v>
      </c>
      <c r="C186" s="8" t="s">
        <v>337</v>
      </c>
      <c r="D186" s="71">
        <v>42</v>
      </c>
      <c r="E186" s="72" t="s">
        <v>162</v>
      </c>
      <c r="F186" s="22" t="s">
        <v>338</v>
      </c>
      <c r="G186" s="5">
        <v>1</v>
      </c>
      <c r="H186" s="5"/>
      <c r="I186" s="7"/>
      <c r="J186" s="74">
        <v>5</v>
      </c>
      <c r="K186" s="9">
        <f t="shared" si="14"/>
        <v>150000000</v>
      </c>
      <c r="L186" s="9">
        <f t="shared" si="15"/>
        <v>0</v>
      </c>
      <c r="M186" s="8"/>
      <c r="N186" s="77">
        <v>1450000000</v>
      </c>
      <c r="O186" s="73" t="s">
        <v>17</v>
      </c>
    </row>
    <row r="187" spans="1:15" x14ac:dyDescent="0.2">
      <c r="A187" s="6">
        <v>464</v>
      </c>
      <c r="B187" s="27">
        <v>276364001610</v>
      </c>
      <c r="C187" s="8" t="s">
        <v>339</v>
      </c>
      <c r="D187" s="71"/>
      <c r="E187" s="72"/>
      <c r="F187" s="22" t="s">
        <v>338</v>
      </c>
      <c r="G187" s="5"/>
      <c r="H187" s="5">
        <v>1</v>
      </c>
      <c r="I187" s="7"/>
      <c r="J187" s="75"/>
      <c r="K187" s="9">
        <f t="shared" si="14"/>
        <v>0</v>
      </c>
      <c r="L187" s="9">
        <f t="shared" si="15"/>
        <v>500000000</v>
      </c>
      <c r="M187" s="8"/>
      <c r="N187" s="78"/>
      <c r="O187" s="73"/>
    </row>
    <row r="188" spans="1:15" x14ac:dyDescent="0.2">
      <c r="A188" s="6">
        <v>4322</v>
      </c>
      <c r="B188" s="28">
        <v>223417001262</v>
      </c>
      <c r="C188" s="8" t="s">
        <v>340</v>
      </c>
      <c r="D188" s="71"/>
      <c r="E188" s="72"/>
      <c r="F188" s="22" t="s">
        <v>341</v>
      </c>
      <c r="G188" s="5">
        <v>1</v>
      </c>
      <c r="H188" s="5"/>
      <c r="I188" s="7"/>
      <c r="J188" s="75"/>
      <c r="K188" s="9">
        <f t="shared" si="14"/>
        <v>150000000</v>
      </c>
      <c r="L188" s="9">
        <f t="shared" si="15"/>
        <v>0</v>
      </c>
      <c r="M188" s="8"/>
      <c r="N188" s="78"/>
      <c r="O188" s="73"/>
    </row>
    <row r="189" spans="1:15" x14ac:dyDescent="0.2">
      <c r="A189" s="6">
        <v>1028</v>
      </c>
      <c r="B189" s="28">
        <v>223001005421</v>
      </c>
      <c r="C189" s="8" t="s">
        <v>342</v>
      </c>
      <c r="D189" s="71"/>
      <c r="E189" s="72"/>
      <c r="F189" s="22" t="s">
        <v>343</v>
      </c>
      <c r="G189" s="5">
        <v>1</v>
      </c>
      <c r="H189" s="5"/>
      <c r="I189" s="7"/>
      <c r="J189" s="75"/>
      <c r="K189" s="9">
        <f t="shared" si="14"/>
        <v>150000000</v>
      </c>
      <c r="L189" s="9">
        <f t="shared" si="15"/>
        <v>0</v>
      </c>
      <c r="M189" s="8"/>
      <c r="N189" s="78"/>
      <c r="O189" s="73"/>
    </row>
    <row r="190" spans="1:15" x14ac:dyDescent="0.2">
      <c r="A190" s="6">
        <v>1770</v>
      </c>
      <c r="B190" s="27">
        <v>281065000317</v>
      </c>
      <c r="C190" s="8" t="s">
        <v>344</v>
      </c>
      <c r="D190" s="71"/>
      <c r="E190" s="72"/>
      <c r="F190" s="22" t="s">
        <v>343</v>
      </c>
      <c r="G190" s="5"/>
      <c r="H190" s="5">
        <v>1</v>
      </c>
      <c r="I190" s="7"/>
      <c r="J190" s="76"/>
      <c r="K190" s="9">
        <f t="shared" si="14"/>
        <v>0</v>
      </c>
      <c r="L190" s="9">
        <f t="shared" si="15"/>
        <v>500000000</v>
      </c>
      <c r="M190" s="8"/>
      <c r="N190" s="79"/>
      <c r="O190" s="73"/>
    </row>
    <row r="191" spans="1:15" x14ac:dyDescent="0.2">
      <c r="A191" s="6">
        <v>3206</v>
      </c>
      <c r="B191" s="28">
        <v>223090000968</v>
      </c>
      <c r="C191" s="8" t="s">
        <v>345</v>
      </c>
      <c r="D191" s="71">
        <v>43</v>
      </c>
      <c r="E191" s="72" t="s">
        <v>162</v>
      </c>
      <c r="F191" s="22" t="s">
        <v>346</v>
      </c>
      <c r="G191" s="5">
        <v>1</v>
      </c>
      <c r="H191" s="5"/>
      <c r="I191" s="7"/>
      <c r="J191" s="80">
        <v>6</v>
      </c>
      <c r="K191" s="9">
        <f t="shared" si="14"/>
        <v>150000000</v>
      </c>
      <c r="L191" s="8"/>
      <c r="M191" s="8"/>
      <c r="N191" s="77">
        <v>1250000000</v>
      </c>
      <c r="O191" s="73" t="s">
        <v>28</v>
      </c>
    </row>
    <row r="192" spans="1:15" x14ac:dyDescent="0.2">
      <c r="A192" s="6">
        <v>3393</v>
      </c>
      <c r="B192" s="28">
        <v>223500000375</v>
      </c>
      <c r="C192" s="8" t="s">
        <v>347</v>
      </c>
      <c r="D192" s="71"/>
      <c r="E192" s="72"/>
      <c r="F192" s="22" t="s">
        <v>348</v>
      </c>
      <c r="G192" s="5">
        <v>1</v>
      </c>
      <c r="H192" s="5"/>
      <c r="I192" s="7"/>
      <c r="J192" s="81"/>
      <c r="K192" s="9">
        <f t="shared" si="14"/>
        <v>150000000</v>
      </c>
      <c r="L192" s="8"/>
      <c r="M192" s="8"/>
      <c r="N192" s="78"/>
      <c r="O192" s="73"/>
    </row>
    <row r="193" spans="1:15" x14ac:dyDescent="0.2">
      <c r="A193" s="6">
        <v>252</v>
      </c>
      <c r="B193" s="28">
        <v>223675000351</v>
      </c>
      <c r="C193" s="8" t="s">
        <v>349</v>
      </c>
      <c r="D193" s="71"/>
      <c r="E193" s="72"/>
      <c r="F193" s="22" t="s">
        <v>350</v>
      </c>
      <c r="G193" s="5">
        <v>1</v>
      </c>
      <c r="H193" s="5"/>
      <c r="I193" s="7"/>
      <c r="J193" s="81"/>
      <c r="K193" s="9">
        <f t="shared" si="14"/>
        <v>150000000</v>
      </c>
      <c r="L193" s="8"/>
      <c r="M193" s="8"/>
      <c r="N193" s="78"/>
      <c r="O193" s="73"/>
    </row>
    <row r="194" spans="1:15" x14ac:dyDescent="0.2">
      <c r="A194" s="6">
        <v>3089</v>
      </c>
      <c r="B194" s="28">
        <v>223182000069</v>
      </c>
      <c r="C194" s="8" t="s">
        <v>351</v>
      </c>
      <c r="D194" s="71"/>
      <c r="E194" s="72"/>
      <c r="F194" s="22" t="s">
        <v>352</v>
      </c>
      <c r="G194" s="5">
        <v>1</v>
      </c>
      <c r="H194" s="5"/>
      <c r="I194" s="7"/>
      <c r="J194" s="81"/>
      <c r="K194" s="9">
        <f t="shared" si="14"/>
        <v>150000000</v>
      </c>
      <c r="L194" s="9">
        <f t="shared" ref="L194:L210" si="16">H194*500000000</f>
        <v>0</v>
      </c>
      <c r="M194" s="8"/>
      <c r="N194" s="78"/>
      <c r="O194" s="73"/>
    </row>
    <row r="195" spans="1:15" x14ac:dyDescent="0.2">
      <c r="A195" s="6">
        <v>3179</v>
      </c>
      <c r="B195" s="28">
        <v>223660001611</v>
      </c>
      <c r="C195" s="8" t="s">
        <v>353</v>
      </c>
      <c r="D195" s="71"/>
      <c r="E195" s="72"/>
      <c r="F195" s="22" t="s">
        <v>354</v>
      </c>
      <c r="G195" s="5">
        <v>1</v>
      </c>
      <c r="H195" s="5"/>
      <c r="I195" s="7"/>
      <c r="J195" s="81"/>
      <c r="K195" s="9">
        <f t="shared" si="14"/>
        <v>150000000</v>
      </c>
      <c r="L195" s="9">
        <f t="shared" si="16"/>
        <v>0</v>
      </c>
      <c r="M195" s="8"/>
      <c r="N195" s="78"/>
      <c r="O195" s="73"/>
    </row>
    <row r="196" spans="1:15" x14ac:dyDescent="0.2">
      <c r="A196" s="6">
        <v>437</v>
      </c>
      <c r="B196" s="27">
        <v>241206000977</v>
      </c>
      <c r="C196" s="8" t="s">
        <v>355</v>
      </c>
      <c r="D196" s="71"/>
      <c r="E196" s="72"/>
      <c r="F196" s="22" t="s">
        <v>354</v>
      </c>
      <c r="G196" s="5"/>
      <c r="H196" s="5">
        <v>1</v>
      </c>
      <c r="I196" s="7"/>
      <c r="J196" s="81"/>
      <c r="K196" s="9">
        <f t="shared" si="14"/>
        <v>0</v>
      </c>
      <c r="L196" s="9">
        <f t="shared" si="16"/>
        <v>500000000</v>
      </c>
      <c r="M196" s="8"/>
      <c r="N196" s="79"/>
      <c r="O196" s="73"/>
    </row>
    <row r="197" spans="1:15" x14ac:dyDescent="0.2">
      <c r="A197" s="6">
        <v>2683</v>
      </c>
      <c r="B197" s="28">
        <v>223068000121</v>
      </c>
      <c r="C197" s="8" t="s">
        <v>356</v>
      </c>
      <c r="D197" s="71">
        <v>44</v>
      </c>
      <c r="E197" s="72" t="s">
        <v>162</v>
      </c>
      <c r="F197" s="22" t="s">
        <v>357</v>
      </c>
      <c r="G197" s="5">
        <v>1</v>
      </c>
      <c r="H197" s="5"/>
      <c r="I197" s="7"/>
      <c r="J197" s="74">
        <v>8</v>
      </c>
      <c r="K197" s="9">
        <f t="shared" si="14"/>
        <v>150000000</v>
      </c>
      <c r="L197" s="9">
        <f t="shared" si="16"/>
        <v>0</v>
      </c>
      <c r="M197" s="8"/>
      <c r="N197" s="77">
        <v>1900000000</v>
      </c>
      <c r="O197" s="73" t="s">
        <v>17</v>
      </c>
    </row>
    <row r="198" spans="1:15" x14ac:dyDescent="0.2">
      <c r="A198" s="6">
        <v>2359</v>
      </c>
      <c r="B198" s="27">
        <v>427425017784</v>
      </c>
      <c r="C198" s="8" t="s">
        <v>270</v>
      </c>
      <c r="D198" s="71"/>
      <c r="E198" s="72"/>
      <c r="F198" s="22" t="s">
        <v>357</v>
      </c>
      <c r="G198" s="5"/>
      <c r="H198" s="5">
        <v>1</v>
      </c>
      <c r="I198" s="7"/>
      <c r="J198" s="75"/>
      <c r="K198" s="9">
        <f t="shared" si="14"/>
        <v>0</v>
      </c>
      <c r="L198" s="9">
        <f t="shared" si="16"/>
        <v>500000000</v>
      </c>
      <c r="M198" s="8"/>
      <c r="N198" s="78"/>
      <c r="O198" s="73"/>
    </row>
    <row r="199" spans="1:15" x14ac:dyDescent="0.2">
      <c r="A199" s="6">
        <v>3146</v>
      </c>
      <c r="B199" s="28">
        <v>223466001537</v>
      </c>
      <c r="C199" s="8" t="s">
        <v>358</v>
      </c>
      <c r="D199" s="71"/>
      <c r="E199" s="72"/>
      <c r="F199" s="22" t="s">
        <v>359</v>
      </c>
      <c r="G199" s="5">
        <v>1</v>
      </c>
      <c r="H199" s="5"/>
      <c r="I199" s="7"/>
      <c r="J199" s="75"/>
      <c r="K199" s="9">
        <f t="shared" si="14"/>
        <v>150000000</v>
      </c>
      <c r="L199" s="9">
        <f t="shared" si="16"/>
        <v>0</v>
      </c>
      <c r="M199" s="8"/>
      <c r="N199" s="78"/>
      <c r="O199" s="73"/>
    </row>
    <row r="200" spans="1:15" x14ac:dyDescent="0.2">
      <c r="A200" s="6">
        <v>4075</v>
      </c>
      <c r="B200" s="28">
        <v>223555000382</v>
      </c>
      <c r="C200" s="8" t="s">
        <v>360</v>
      </c>
      <c r="D200" s="71"/>
      <c r="E200" s="72"/>
      <c r="F200" s="22" t="s">
        <v>361</v>
      </c>
      <c r="G200" s="5">
        <v>1</v>
      </c>
      <c r="H200" s="5"/>
      <c r="I200" s="7"/>
      <c r="J200" s="75"/>
      <c r="K200" s="9">
        <f t="shared" si="14"/>
        <v>150000000</v>
      </c>
      <c r="L200" s="9">
        <f t="shared" si="16"/>
        <v>0</v>
      </c>
      <c r="M200" s="8"/>
      <c r="N200" s="78"/>
      <c r="O200" s="73"/>
    </row>
    <row r="201" spans="1:15" x14ac:dyDescent="0.2">
      <c r="A201" s="6">
        <v>4257</v>
      </c>
      <c r="B201" s="27">
        <v>227361002061</v>
      </c>
      <c r="C201" s="8" t="s">
        <v>362</v>
      </c>
      <c r="D201" s="71"/>
      <c r="E201" s="72"/>
      <c r="F201" s="22" t="s">
        <v>361</v>
      </c>
      <c r="G201" s="5"/>
      <c r="H201" s="5">
        <v>1</v>
      </c>
      <c r="I201" s="7"/>
      <c r="J201" s="75"/>
      <c r="K201" s="9">
        <f t="shared" si="14"/>
        <v>0</v>
      </c>
      <c r="L201" s="9">
        <f t="shared" si="16"/>
        <v>500000000</v>
      </c>
      <c r="M201" s="8"/>
      <c r="N201" s="78"/>
      <c r="O201" s="73"/>
    </row>
    <row r="202" spans="1:15" x14ac:dyDescent="0.2">
      <c r="A202" s="6">
        <v>3834</v>
      </c>
      <c r="B202" s="28">
        <v>223570000364</v>
      </c>
      <c r="C202" s="8" t="s">
        <v>363</v>
      </c>
      <c r="D202" s="71"/>
      <c r="E202" s="72"/>
      <c r="F202" s="22" t="s">
        <v>364</v>
      </c>
      <c r="G202" s="5">
        <v>1</v>
      </c>
      <c r="H202" s="5"/>
      <c r="I202" s="7"/>
      <c r="J202" s="75"/>
      <c r="K202" s="9">
        <f t="shared" si="14"/>
        <v>150000000</v>
      </c>
      <c r="L202" s="9">
        <f t="shared" si="16"/>
        <v>0</v>
      </c>
      <c r="M202" s="8"/>
      <c r="N202" s="78"/>
      <c r="O202" s="73"/>
    </row>
    <row r="203" spans="1:15" x14ac:dyDescent="0.2">
      <c r="A203" s="6">
        <v>1906</v>
      </c>
      <c r="B203" s="28">
        <v>223580000249</v>
      </c>
      <c r="C203" s="8" t="s">
        <v>365</v>
      </c>
      <c r="D203" s="71"/>
      <c r="E203" s="72"/>
      <c r="F203" s="22" t="s">
        <v>366</v>
      </c>
      <c r="G203" s="5">
        <v>1</v>
      </c>
      <c r="H203" s="5"/>
      <c r="I203" s="7"/>
      <c r="J203" s="75"/>
      <c r="K203" s="9">
        <f t="shared" si="14"/>
        <v>150000000</v>
      </c>
      <c r="L203" s="9">
        <f t="shared" si="16"/>
        <v>0</v>
      </c>
      <c r="M203" s="8"/>
      <c r="N203" s="78"/>
      <c r="O203" s="73"/>
    </row>
    <row r="204" spans="1:15" x14ac:dyDescent="0.2">
      <c r="A204" s="6">
        <v>2076</v>
      </c>
      <c r="B204" s="28">
        <v>223466003041</v>
      </c>
      <c r="C204" s="8" t="s">
        <v>367</v>
      </c>
      <c r="D204" s="71"/>
      <c r="E204" s="72"/>
      <c r="F204" s="22" t="s">
        <v>368</v>
      </c>
      <c r="G204" s="5">
        <v>1</v>
      </c>
      <c r="H204" s="5"/>
      <c r="I204" s="7"/>
      <c r="J204" s="76"/>
      <c r="K204" s="9">
        <f t="shared" si="14"/>
        <v>150000000</v>
      </c>
      <c r="L204" s="9">
        <f t="shared" si="16"/>
        <v>0</v>
      </c>
      <c r="M204" s="8"/>
      <c r="N204" s="79"/>
      <c r="O204" s="73"/>
    </row>
    <row r="205" spans="1:15" x14ac:dyDescent="0.2">
      <c r="A205" s="6">
        <v>3930</v>
      </c>
      <c r="B205" s="28">
        <v>223162001042</v>
      </c>
      <c r="C205" s="8" t="s">
        <v>369</v>
      </c>
      <c r="D205" s="71">
        <v>45</v>
      </c>
      <c r="E205" s="72" t="s">
        <v>162</v>
      </c>
      <c r="F205" s="22" t="s">
        <v>370</v>
      </c>
      <c r="G205" s="5">
        <v>1</v>
      </c>
      <c r="H205" s="5"/>
      <c r="I205" s="7"/>
      <c r="J205" s="74">
        <v>3</v>
      </c>
      <c r="K205" s="9">
        <f t="shared" si="14"/>
        <v>150000000</v>
      </c>
      <c r="L205" s="9">
        <f t="shared" si="16"/>
        <v>0</v>
      </c>
      <c r="M205" s="8"/>
      <c r="N205" s="77">
        <v>800000000</v>
      </c>
      <c r="O205" s="73" t="s">
        <v>28</v>
      </c>
    </row>
    <row r="206" spans="1:15" x14ac:dyDescent="0.2">
      <c r="A206" s="6">
        <v>42</v>
      </c>
      <c r="B206" s="27">
        <v>241807000303</v>
      </c>
      <c r="C206" s="8" t="s">
        <v>371</v>
      </c>
      <c r="D206" s="71"/>
      <c r="E206" s="72"/>
      <c r="F206" s="22" t="s">
        <v>370</v>
      </c>
      <c r="G206" s="5"/>
      <c r="H206" s="5">
        <v>1</v>
      </c>
      <c r="I206" s="7"/>
      <c r="J206" s="75"/>
      <c r="K206" s="9">
        <f t="shared" si="14"/>
        <v>0</v>
      </c>
      <c r="L206" s="9">
        <f t="shared" si="16"/>
        <v>500000000</v>
      </c>
      <c r="M206" s="8"/>
      <c r="N206" s="78"/>
      <c r="O206" s="73"/>
    </row>
    <row r="207" spans="1:15" x14ac:dyDescent="0.2">
      <c r="A207" s="6">
        <v>3288</v>
      </c>
      <c r="B207" s="28">
        <v>223189000994</v>
      </c>
      <c r="C207" s="8" t="s">
        <v>372</v>
      </c>
      <c r="D207" s="71"/>
      <c r="E207" s="72"/>
      <c r="F207" s="22" t="s">
        <v>373</v>
      </c>
      <c r="G207" s="5">
        <v>1</v>
      </c>
      <c r="H207" s="5"/>
      <c r="I207" s="7"/>
      <c r="J207" s="76"/>
      <c r="K207" s="9">
        <f t="shared" si="14"/>
        <v>150000000</v>
      </c>
      <c r="L207" s="9">
        <f t="shared" si="16"/>
        <v>0</v>
      </c>
      <c r="M207" s="8"/>
      <c r="N207" s="78"/>
      <c r="O207" s="73"/>
    </row>
    <row r="208" spans="1:15" x14ac:dyDescent="0.2">
      <c r="A208" s="6">
        <v>4470</v>
      </c>
      <c r="B208" s="28">
        <v>223678000450</v>
      </c>
      <c r="C208" s="8" t="s">
        <v>374</v>
      </c>
      <c r="D208" s="71">
        <v>46</v>
      </c>
      <c r="E208" s="72" t="s">
        <v>162</v>
      </c>
      <c r="F208" s="22" t="s">
        <v>375</v>
      </c>
      <c r="G208" s="5">
        <v>1</v>
      </c>
      <c r="H208" s="5"/>
      <c r="I208" s="7"/>
      <c r="J208" s="74">
        <v>3</v>
      </c>
      <c r="K208" s="9">
        <f t="shared" si="14"/>
        <v>150000000</v>
      </c>
      <c r="L208" s="9">
        <f t="shared" si="16"/>
        <v>0</v>
      </c>
      <c r="M208" s="8"/>
      <c r="N208" s="77">
        <v>800000000</v>
      </c>
      <c r="O208" s="73" t="s">
        <v>28</v>
      </c>
    </row>
    <row r="209" spans="1:15" x14ac:dyDescent="0.2">
      <c r="A209" s="6">
        <v>2106</v>
      </c>
      <c r="B209" s="27">
        <v>219548000183</v>
      </c>
      <c r="C209" s="8" t="s">
        <v>376</v>
      </c>
      <c r="D209" s="71"/>
      <c r="E209" s="72"/>
      <c r="F209" s="22" t="s">
        <v>375</v>
      </c>
      <c r="G209" s="5"/>
      <c r="H209" s="5">
        <v>1</v>
      </c>
      <c r="I209" s="7"/>
      <c r="J209" s="75"/>
      <c r="K209" s="9">
        <f t="shared" si="14"/>
        <v>0</v>
      </c>
      <c r="L209" s="9">
        <f t="shared" si="16"/>
        <v>500000000</v>
      </c>
      <c r="M209" s="8"/>
      <c r="N209" s="78"/>
      <c r="O209" s="73"/>
    </row>
    <row r="210" spans="1:15" x14ac:dyDescent="0.2">
      <c r="A210" s="6">
        <v>3048</v>
      </c>
      <c r="B210" s="28">
        <v>223686001066</v>
      </c>
      <c r="C210" s="8" t="s">
        <v>377</v>
      </c>
      <c r="D210" s="71"/>
      <c r="E210" s="72"/>
      <c r="F210" s="22" t="s">
        <v>378</v>
      </c>
      <c r="G210" s="5">
        <v>1</v>
      </c>
      <c r="H210" s="5"/>
      <c r="I210" s="7"/>
      <c r="J210" s="76"/>
      <c r="K210" s="9">
        <f t="shared" si="14"/>
        <v>150000000</v>
      </c>
      <c r="L210" s="9">
        <f t="shared" si="16"/>
        <v>0</v>
      </c>
      <c r="M210" s="8"/>
      <c r="N210" s="78"/>
      <c r="O210" s="73"/>
    </row>
    <row r="211" spans="1:15" x14ac:dyDescent="0.2">
      <c r="A211" s="6">
        <v>615</v>
      </c>
      <c r="B211" s="28">
        <v>225736000255</v>
      </c>
      <c r="C211" s="8" t="s">
        <v>380</v>
      </c>
      <c r="D211" s="71">
        <v>47</v>
      </c>
      <c r="E211" s="72" t="s">
        <v>379</v>
      </c>
      <c r="F211" s="22" t="s">
        <v>381</v>
      </c>
      <c r="G211" s="5">
        <v>1</v>
      </c>
      <c r="H211" s="5"/>
      <c r="I211" s="7"/>
      <c r="J211" s="80">
        <v>2</v>
      </c>
      <c r="K211" s="9">
        <f t="shared" si="14"/>
        <v>150000000</v>
      </c>
      <c r="L211" s="8"/>
      <c r="M211" s="8"/>
      <c r="N211" s="77">
        <v>650000000</v>
      </c>
      <c r="O211" s="73" t="s">
        <v>118</v>
      </c>
    </row>
    <row r="212" spans="1:15" x14ac:dyDescent="0.2">
      <c r="A212" s="6">
        <v>3890</v>
      </c>
      <c r="B212" s="27">
        <v>283860000093</v>
      </c>
      <c r="C212" s="8" t="s">
        <v>382</v>
      </c>
      <c r="D212" s="71"/>
      <c r="E212" s="72"/>
      <c r="F212" s="22" t="s">
        <v>383</v>
      </c>
      <c r="G212" s="5"/>
      <c r="H212" s="5">
        <v>1</v>
      </c>
      <c r="I212" s="7"/>
      <c r="J212" s="81"/>
      <c r="K212" s="8"/>
      <c r="L212" s="9">
        <f>H212*500000000</f>
        <v>500000000</v>
      </c>
      <c r="M212" s="8"/>
      <c r="N212" s="78"/>
      <c r="O212" s="73"/>
    </row>
    <row r="213" spans="1:15" x14ac:dyDescent="0.2">
      <c r="A213" s="6">
        <v>1707</v>
      </c>
      <c r="B213" s="27">
        <v>268705000321</v>
      </c>
      <c r="C213" s="8" t="s">
        <v>384</v>
      </c>
      <c r="D213" s="71">
        <v>48</v>
      </c>
      <c r="E213" s="72" t="s">
        <v>379</v>
      </c>
      <c r="F213" s="22" t="s">
        <v>385</v>
      </c>
      <c r="G213" s="5"/>
      <c r="H213" s="5">
        <v>1</v>
      </c>
      <c r="I213" s="7"/>
      <c r="J213" s="80">
        <v>5</v>
      </c>
      <c r="K213" s="9">
        <f t="shared" ref="K213:K221" si="17">G213*150000000</f>
        <v>0</v>
      </c>
      <c r="L213" s="9">
        <f>H213*500000000</f>
        <v>500000000</v>
      </c>
      <c r="M213" s="8"/>
      <c r="N213" s="77">
        <v>1100000000</v>
      </c>
      <c r="O213" s="73" t="s">
        <v>28</v>
      </c>
    </row>
    <row r="214" spans="1:15" x14ac:dyDescent="0.2">
      <c r="A214" s="6">
        <v>2786</v>
      </c>
      <c r="B214" s="28">
        <v>225148000427</v>
      </c>
      <c r="C214" s="8" t="s">
        <v>386</v>
      </c>
      <c r="D214" s="71"/>
      <c r="E214" s="72"/>
      <c r="F214" s="22" t="s">
        <v>385</v>
      </c>
      <c r="G214" s="5">
        <v>1</v>
      </c>
      <c r="H214" s="5"/>
      <c r="I214" s="7"/>
      <c r="J214" s="81"/>
      <c r="K214" s="9">
        <f t="shared" si="17"/>
        <v>150000000</v>
      </c>
      <c r="L214" s="9">
        <f>H214*500000000</f>
        <v>0</v>
      </c>
      <c r="M214" s="8"/>
      <c r="N214" s="78"/>
      <c r="O214" s="73"/>
    </row>
    <row r="215" spans="1:15" x14ac:dyDescent="0.2">
      <c r="A215" s="6">
        <v>3599</v>
      </c>
      <c r="B215" s="28">
        <v>225320000884</v>
      </c>
      <c r="C215" s="8" t="s">
        <v>387</v>
      </c>
      <c r="D215" s="71"/>
      <c r="E215" s="72"/>
      <c r="F215" s="22" t="s">
        <v>388</v>
      </c>
      <c r="G215" s="5">
        <v>1</v>
      </c>
      <c r="H215" s="5"/>
      <c r="I215" s="7"/>
      <c r="J215" s="81"/>
      <c r="K215" s="9">
        <f t="shared" si="17"/>
        <v>150000000</v>
      </c>
      <c r="L215" s="9">
        <f>H215*500000000</f>
        <v>0</v>
      </c>
      <c r="M215" s="8"/>
      <c r="N215" s="78"/>
      <c r="O215" s="73"/>
    </row>
    <row r="216" spans="1:15" x14ac:dyDescent="0.2">
      <c r="A216" s="6">
        <v>3168</v>
      </c>
      <c r="B216" s="28">
        <v>225402003059</v>
      </c>
      <c r="C216" s="8" t="s">
        <v>389</v>
      </c>
      <c r="D216" s="71"/>
      <c r="E216" s="72"/>
      <c r="F216" s="22" t="s">
        <v>390</v>
      </c>
      <c r="G216" s="5">
        <v>1</v>
      </c>
      <c r="H216" s="5"/>
      <c r="I216" s="7"/>
      <c r="J216" s="81"/>
      <c r="K216" s="9">
        <f t="shared" si="17"/>
        <v>150000000</v>
      </c>
      <c r="L216" s="9">
        <f>H216*500000000</f>
        <v>0</v>
      </c>
      <c r="M216" s="8"/>
      <c r="N216" s="78"/>
      <c r="O216" s="73"/>
    </row>
    <row r="217" spans="1:15" x14ac:dyDescent="0.2">
      <c r="A217" s="6">
        <v>296</v>
      </c>
      <c r="B217" s="28">
        <v>225662000461</v>
      </c>
      <c r="C217" s="8" t="s">
        <v>391</v>
      </c>
      <c r="D217" s="71"/>
      <c r="E217" s="72"/>
      <c r="F217" s="22" t="s">
        <v>392</v>
      </c>
      <c r="G217" s="5">
        <v>1</v>
      </c>
      <c r="H217" s="5"/>
      <c r="I217" s="7"/>
      <c r="J217" s="81"/>
      <c r="K217" s="9">
        <f t="shared" si="17"/>
        <v>150000000</v>
      </c>
      <c r="L217" s="8"/>
      <c r="M217" s="8"/>
      <c r="N217" s="79"/>
      <c r="O217" s="73"/>
    </row>
    <row r="218" spans="1:15" x14ac:dyDescent="0.2">
      <c r="A218" s="6">
        <v>849</v>
      </c>
      <c r="B218" s="27">
        <v>254377000261</v>
      </c>
      <c r="C218" s="8" t="s">
        <v>393</v>
      </c>
      <c r="D218" s="71">
        <v>49</v>
      </c>
      <c r="E218" s="72" t="s">
        <v>379</v>
      </c>
      <c r="F218" s="22" t="s">
        <v>394</v>
      </c>
      <c r="G218" s="5"/>
      <c r="H218" s="5">
        <v>1</v>
      </c>
      <c r="I218" s="7"/>
      <c r="J218" s="80">
        <v>3</v>
      </c>
      <c r="K218" s="9">
        <f t="shared" si="17"/>
        <v>0</v>
      </c>
      <c r="L218" s="9">
        <f>H218*500000000</f>
        <v>500000000</v>
      </c>
      <c r="M218" s="8"/>
      <c r="N218" s="77">
        <v>1150000000</v>
      </c>
      <c r="O218" s="73" t="s">
        <v>28</v>
      </c>
    </row>
    <row r="219" spans="1:15" x14ac:dyDescent="0.2">
      <c r="A219" s="6">
        <v>735</v>
      </c>
      <c r="B219" s="27">
        <v>252612000106</v>
      </c>
      <c r="C219" s="8" t="s">
        <v>395</v>
      </c>
      <c r="D219" s="71"/>
      <c r="E219" s="72"/>
      <c r="F219" s="22" t="s">
        <v>396</v>
      </c>
      <c r="G219" s="5"/>
      <c r="H219" s="5">
        <v>1</v>
      </c>
      <c r="I219" s="7"/>
      <c r="J219" s="81"/>
      <c r="K219" s="9">
        <f t="shared" si="17"/>
        <v>0</v>
      </c>
      <c r="L219" s="9">
        <f>H219*500000000</f>
        <v>500000000</v>
      </c>
      <c r="M219" s="8"/>
      <c r="N219" s="78"/>
      <c r="O219" s="73"/>
    </row>
    <row r="220" spans="1:15" x14ac:dyDescent="0.2">
      <c r="A220" s="6">
        <v>937</v>
      </c>
      <c r="B220" s="28">
        <v>225839000091</v>
      </c>
      <c r="C220" s="8" t="s">
        <v>397</v>
      </c>
      <c r="D220" s="71"/>
      <c r="E220" s="72"/>
      <c r="F220" s="22" t="s">
        <v>398</v>
      </c>
      <c r="G220" s="5">
        <v>1</v>
      </c>
      <c r="H220" s="5"/>
      <c r="I220" s="7"/>
      <c r="J220" s="81"/>
      <c r="K220" s="9">
        <f t="shared" si="17"/>
        <v>150000000</v>
      </c>
      <c r="L220" s="9">
        <f>H220*500000000</f>
        <v>0</v>
      </c>
      <c r="M220" s="8"/>
      <c r="N220" s="78"/>
      <c r="O220" s="73"/>
    </row>
    <row r="221" spans="1:15" x14ac:dyDescent="0.2">
      <c r="A221" s="6">
        <v>3422</v>
      </c>
      <c r="B221" s="28">
        <v>225530000101</v>
      </c>
      <c r="C221" s="8" t="s">
        <v>399</v>
      </c>
      <c r="D221" s="71">
        <v>50</v>
      </c>
      <c r="E221" s="72" t="s">
        <v>379</v>
      </c>
      <c r="F221" s="22" t="s">
        <v>400</v>
      </c>
      <c r="G221" s="5">
        <v>1</v>
      </c>
      <c r="H221" s="5"/>
      <c r="I221" s="7"/>
      <c r="J221" s="80">
        <v>2</v>
      </c>
      <c r="K221" s="9">
        <f t="shared" si="17"/>
        <v>150000000</v>
      </c>
      <c r="L221" s="8"/>
      <c r="M221" s="8"/>
      <c r="N221" s="77">
        <v>650000000</v>
      </c>
      <c r="O221" s="73" t="s">
        <v>118</v>
      </c>
    </row>
    <row r="222" spans="1:15" x14ac:dyDescent="0.2">
      <c r="A222" s="6">
        <v>913</v>
      </c>
      <c r="B222" s="27">
        <v>283001002092</v>
      </c>
      <c r="C222" s="8" t="s">
        <v>401</v>
      </c>
      <c r="D222" s="71"/>
      <c r="E222" s="72"/>
      <c r="F222" s="22" t="s">
        <v>400</v>
      </c>
      <c r="G222" s="5"/>
      <c r="H222" s="5">
        <v>1</v>
      </c>
      <c r="I222" s="7"/>
      <c r="J222" s="81"/>
      <c r="K222" s="8"/>
      <c r="L222" s="9">
        <f t="shared" ref="L222:L253" si="18">H222*500000000</f>
        <v>500000000</v>
      </c>
      <c r="M222" s="8"/>
      <c r="N222" s="78"/>
      <c r="O222" s="73"/>
    </row>
    <row r="223" spans="1:15" x14ac:dyDescent="0.2">
      <c r="A223" s="6">
        <v>3077</v>
      </c>
      <c r="B223" s="28">
        <v>225151000381</v>
      </c>
      <c r="C223" s="8" t="s">
        <v>402</v>
      </c>
      <c r="D223" s="71">
        <v>51</v>
      </c>
      <c r="E223" s="72" t="s">
        <v>379</v>
      </c>
      <c r="F223" s="22" t="s">
        <v>403</v>
      </c>
      <c r="G223" s="5">
        <v>1</v>
      </c>
      <c r="H223" s="5"/>
      <c r="I223" s="7"/>
      <c r="J223" s="74">
        <v>6</v>
      </c>
      <c r="K223" s="9">
        <f>G223*150000000</f>
        <v>150000000</v>
      </c>
      <c r="L223" s="9">
        <f t="shared" si="18"/>
        <v>0</v>
      </c>
      <c r="M223" s="8"/>
      <c r="N223" s="77">
        <v>1950000000</v>
      </c>
      <c r="O223" s="73" t="s">
        <v>17</v>
      </c>
    </row>
    <row r="224" spans="1:15" x14ac:dyDescent="0.2">
      <c r="A224" s="6">
        <v>3539</v>
      </c>
      <c r="B224" s="28">
        <v>225181000149</v>
      </c>
      <c r="C224" s="8" t="s">
        <v>404</v>
      </c>
      <c r="D224" s="71"/>
      <c r="E224" s="72"/>
      <c r="F224" s="22" t="s">
        <v>405</v>
      </c>
      <c r="G224" s="5">
        <v>1</v>
      </c>
      <c r="H224" s="5"/>
      <c r="I224" s="7"/>
      <c r="J224" s="75"/>
      <c r="K224" s="9">
        <f>G224*150000000</f>
        <v>150000000</v>
      </c>
      <c r="L224" s="9">
        <f t="shared" si="18"/>
        <v>0</v>
      </c>
      <c r="M224" s="8"/>
      <c r="N224" s="78"/>
      <c r="O224" s="73"/>
    </row>
    <row r="225" spans="1:15" x14ac:dyDescent="0.2">
      <c r="A225" s="6">
        <v>3034</v>
      </c>
      <c r="B225" s="27">
        <v>281065002778</v>
      </c>
      <c r="C225" s="8" t="s">
        <v>406</v>
      </c>
      <c r="D225" s="71"/>
      <c r="E225" s="72"/>
      <c r="F225" s="22" t="s">
        <v>405</v>
      </c>
      <c r="G225" s="5"/>
      <c r="H225" s="5">
        <v>1</v>
      </c>
      <c r="I225" s="7"/>
      <c r="J225" s="75"/>
      <c r="K225" s="9">
        <f>G225*150000000</f>
        <v>0</v>
      </c>
      <c r="L225" s="9">
        <f t="shared" si="18"/>
        <v>500000000</v>
      </c>
      <c r="M225" s="8"/>
      <c r="N225" s="78"/>
      <c r="O225" s="73"/>
    </row>
    <row r="226" spans="1:15" x14ac:dyDescent="0.2">
      <c r="A226" s="6">
        <v>1901</v>
      </c>
      <c r="B226" s="28">
        <v>225281000049</v>
      </c>
      <c r="C226" s="8" t="s">
        <v>407</v>
      </c>
      <c r="D226" s="71"/>
      <c r="E226" s="72"/>
      <c r="F226" s="22" t="s">
        <v>408</v>
      </c>
      <c r="G226" s="5">
        <v>1</v>
      </c>
      <c r="H226" s="5"/>
      <c r="I226" s="7"/>
      <c r="J226" s="75"/>
      <c r="K226" s="9">
        <f>G226*150000000</f>
        <v>150000000</v>
      </c>
      <c r="L226" s="9">
        <f t="shared" si="18"/>
        <v>0</v>
      </c>
      <c r="M226" s="8"/>
      <c r="N226" s="78"/>
      <c r="O226" s="73"/>
    </row>
    <row r="227" spans="1:15" x14ac:dyDescent="0.2">
      <c r="A227" s="6">
        <v>1361</v>
      </c>
      <c r="B227" s="27">
        <v>225518000286</v>
      </c>
      <c r="C227" s="8" t="s">
        <v>409</v>
      </c>
      <c r="D227" s="71"/>
      <c r="E227" s="72"/>
      <c r="F227" s="22" t="s">
        <v>408</v>
      </c>
      <c r="G227" s="5"/>
      <c r="H227" s="5">
        <v>1</v>
      </c>
      <c r="I227" s="7"/>
      <c r="J227" s="75"/>
      <c r="K227" s="9">
        <f>G227*150000000</f>
        <v>0</v>
      </c>
      <c r="L227" s="9">
        <f t="shared" si="18"/>
        <v>500000000</v>
      </c>
      <c r="M227" s="8"/>
      <c r="N227" s="78"/>
      <c r="O227" s="73"/>
    </row>
    <row r="228" spans="1:15" x14ac:dyDescent="0.2">
      <c r="A228" s="6">
        <v>3517</v>
      </c>
      <c r="B228" s="28">
        <v>281065001577</v>
      </c>
      <c r="C228" s="7" t="s">
        <v>410</v>
      </c>
      <c r="D228" s="71"/>
      <c r="E228" s="72"/>
      <c r="F228" s="22" t="s">
        <v>411</v>
      </c>
      <c r="G228" s="7"/>
      <c r="H228" s="7">
        <v>1</v>
      </c>
      <c r="I228" s="8"/>
      <c r="J228" s="76"/>
      <c r="K228" s="9"/>
      <c r="L228" s="9">
        <f t="shared" si="18"/>
        <v>500000000</v>
      </c>
      <c r="M228" s="8"/>
      <c r="N228" s="79"/>
      <c r="O228" s="73"/>
    </row>
    <row r="229" spans="1:15" x14ac:dyDescent="0.2">
      <c r="A229" s="6">
        <v>646</v>
      </c>
      <c r="B229" s="28">
        <v>225513000253</v>
      </c>
      <c r="C229" s="8" t="s">
        <v>412</v>
      </c>
      <c r="D229" s="71">
        <v>52</v>
      </c>
      <c r="E229" s="72" t="s">
        <v>379</v>
      </c>
      <c r="F229" s="22" t="s">
        <v>413</v>
      </c>
      <c r="G229" s="5">
        <v>1</v>
      </c>
      <c r="H229" s="5"/>
      <c r="I229" s="7"/>
      <c r="J229" s="74">
        <v>3</v>
      </c>
      <c r="K229" s="9">
        <f t="shared" ref="K229:K256" si="19">G229*150000000</f>
        <v>150000000</v>
      </c>
      <c r="L229" s="9">
        <f t="shared" si="18"/>
        <v>0</v>
      </c>
      <c r="M229" s="8"/>
      <c r="N229" s="77">
        <v>800000000</v>
      </c>
      <c r="O229" s="73" t="s">
        <v>28</v>
      </c>
    </row>
    <row r="230" spans="1:15" x14ac:dyDescent="0.2">
      <c r="A230" s="6">
        <v>3710</v>
      </c>
      <c r="B230" s="27">
        <v>244847800240</v>
      </c>
      <c r="C230" s="8" t="s">
        <v>414</v>
      </c>
      <c r="D230" s="71"/>
      <c r="E230" s="72"/>
      <c r="F230" s="22" t="s">
        <v>415</v>
      </c>
      <c r="G230" s="5"/>
      <c r="H230" s="5">
        <v>1</v>
      </c>
      <c r="I230" s="7"/>
      <c r="J230" s="75"/>
      <c r="K230" s="9">
        <f t="shared" si="19"/>
        <v>0</v>
      </c>
      <c r="L230" s="9">
        <f t="shared" si="18"/>
        <v>500000000</v>
      </c>
      <c r="M230" s="8"/>
      <c r="N230" s="78"/>
      <c r="O230" s="73"/>
    </row>
    <row r="231" spans="1:15" x14ac:dyDescent="0.2">
      <c r="A231" s="6">
        <v>770</v>
      </c>
      <c r="B231" s="28">
        <v>225885002031</v>
      </c>
      <c r="C231" s="8" t="s">
        <v>416</v>
      </c>
      <c r="D231" s="71"/>
      <c r="E231" s="72"/>
      <c r="F231" s="22" t="s">
        <v>415</v>
      </c>
      <c r="G231" s="5">
        <v>1</v>
      </c>
      <c r="H231" s="5"/>
      <c r="I231" s="7"/>
      <c r="J231" s="76"/>
      <c r="K231" s="9">
        <f t="shared" si="19"/>
        <v>150000000</v>
      </c>
      <c r="L231" s="9">
        <f t="shared" si="18"/>
        <v>0</v>
      </c>
      <c r="M231" s="8"/>
      <c r="N231" s="78"/>
      <c r="O231" s="73"/>
    </row>
    <row r="232" spans="1:15" x14ac:dyDescent="0.2">
      <c r="A232" s="6">
        <v>1539</v>
      </c>
      <c r="B232" s="28">
        <v>225126000083</v>
      </c>
      <c r="C232" s="8" t="s">
        <v>417</v>
      </c>
      <c r="D232" s="71">
        <v>53</v>
      </c>
      <c r="E232" s="72" t="s">
        <v>379</v>
      </c>
      <c r="F232" s="22" t="s">
        <v>418</v>
      </c>
      <c r="G232" s="5">
        <v>1</v>
      </c>
      <c r="H232" s="5"/>
      <c r="I232" s="7"/>
      <c r="J232" s="74">
        <v>5</v>
      </c>
      <c r="K232" s="9">
        <f t="shared" si="19"/>
        <v>150000000</v>
      </c>
      <c r="L232" s="9">
        <f t="shared" si="18"/>
        <v>0</v>
      </c>
      <c r="M232" s="8"/>
      <c r="N232" s="77">
        <v>1450000000</v>
      </c>
      <c r="O232" s="73" t="s">
        <v>17</v>
      </c>
    </row>
    <row r="233" spans="1:15" x14ac:dyDescent="0.2">
      <c r="A233" s="6">
        <v>3285</v>
      </c>
      <c r="B233" s="28">
        <v>225200000198</v>
      </c>
      <c r="C233" s="8" t="s">
        <v>419</v>
      </c>
      <c r="D233" s="71"/>
      <c r="E233" s="72"/>
      <c r="F233" s="22" t="s">
        <v>420</v>
      </c>
      <c r="G233" s="5">
        <v>1</v>
      </c>
      <c r="H233" s="5"/>
      <c r="I233" s="7"/>
      <c r="J233" s="75"/>
      <c r="K233" s="9">
        <f t="shared" si="19"/>
        <v>150000000</v>
      </c>
      <c r="L233" s="9">
        <f t="shared" si="18"/>
        <v>0</v>
      </c>
      <c r="M233" s="8"/>
      <c r="N233" s="78"/>
      <c r="O233" s="73"/>
    </row>
    <row r="234" spans="1:15" x14ac:dyDescent="0.2">
      <c r="A234" s="6">
        <v>3182</v>
      </c>
      <c r="B234" s="28">
        <v>225486000092</v>
      </c>
      <c r="C234" s="8" t="s">
        <v>421</v>
      </c>
      <c r="D234" s="71"/>
      <c r="E234" s="72"/>
      <c r="F234" s="22" t="s">
        <v>422</v>
      </c>
      <c r="G234" s="5">
        <v>1</v>
      </c>
      <c r="H234" s="5"/>
      <c r="I234" s="7"/>
      <c r="J234" s="75"/>
      <c r="K234" s="9">
        <f t="shared" si="19"/>
        <v>150000000</v>
      </c>
      <c r="L234" s="9">
        <f t="shared" si="18"/>
        <v>0</v>
      </c>
      <c r="M234" s="8"/>
      <c r="N234" s="78"/>
      <c r="O234" s="73"/>
    </row>
    <row r="235" spans="1:15" x14ac:dyDescent="0.2">
      <c r="A235" s="6">
        <v>3910</v>
      </c>
      <c r="B235" s="27">
        <v>281065003081</v>
      </c>
      <c r="C235" s="8" t="s">
        <v>423</v>
      </c>
      <c r="D235" s="71"/>
      <c r="E235" s="72"/>
      <c r="F235" s="22" t="s">
        <v>422</v>
      </c>
      <c r="G235" s="5"/>
      <c r="H235" s="5">
        <v>1</v>
      </c>
      <c r="I235" s="7"/>
      <c r="J235" s="75"/>
      <c r="K235" s="9">
        <f t="shared" si="19"/>
        <v>0</v>
      </c>
      <c r="L235" s="9">
        <f t="shared" si="18"/>
        <v>500000000</v>
      </c>
      <c r="M235" s="8"/>
      <c r="N235" s="78"/>
      <c r="O235" s="73"/>
    </row>
    <row r="236" spans="1:15" x14ac:dyDescent="0.2">
      <c r="A236" s="6">
        <v>3863</v>
      </c>
      <c r="B236" s="27">
        <v>263272000221</v>
      </c>
      <c r="C236" s="8" t="s">
        <v>424</v>
      </c>
      <c r="D236" s="71"/>
      <c r="E236" s="72"/>
      <c r="F236" s="22" t="s">
        <v>425</v>
      </c>
      <c r="G236" s="5"/>
      <c r="H236" s="5">
        <v>1</v>
      </c>
      <c r="I236" s="7"/>
      <c r="J236" s="76"/>
      <c r="K236" s="9">
        <f t="shared" si="19"/>
        <v>0</v>
      </c>
      <c r="L236" s="9">
        <f t="shared" si="18"/>
        <v>500000000</v>
      </c>
      <c r="M236" s="8"/>
      <c r="N236" s="79"/>
      <c r="O236" s="73"/>
    </row>
    <row r="237" spans="1:15" x14ac:dyDescent="0.2">
      <c r="A237" s="6">
        <v>3060</v>
      </c>
      <c r="B237" s="28">
        <v>225286000012</v>
      </c>
      <c r="C237" s="8" t="s">
        <v>426</v>
      </c>
      <c r="D237" s="71">
        <v>54</v>
      </c>
      <c r="E237" s="72" t="s">
        <v>379</v>
      </c>
      <c r="F237" s="22" t="s">
        <v>427</v>
      </c>
      <c r="G237" s="5">
        <v>1</v>
      </c>
      <c r="H237" s="5"/>
      <c r="I237" s="7"/>
      <c r="J237" s="74">
        <v>5</v>
      </c>
      <c r="K237" s="9">
        <f t="shared" si="19"/>
        <v>150000000</v>
      </c>
      <c r="L237" s="9">
        <f t="shared" si="18"/>
        <v>0</v>
      </c>
      <c r="M237" s="8"/>
      <c r="N237" s="77">
        <v>1450000000</v>
      </c>
      <c r="O237" s="73" t="s">
        <v>17</v>
      </c>
    </row>
    <row r="238" spans="1:15" x14ac:dyDescent="0.2">
      <c r="A238" s="6">
        <v>845</v>
      </c>
      <c r="B238" s="28">
        <v>225430000740</v>
      </c>
      <c r="C238" s="8" t="s">
        <v>428</v>
      </c>
      <c r="D238" s="71"/>
      <c r="E238" s="72"/>
      <c r="F238" s="23" t="s">
        <v>429</v>
      </c>
      <c r="G238" s="5">
        <v>1</v>
      </c>
      <c r="H238" s="5"/>
      <c r="I238" s="7"/>
      <c r="J238" s="75"/>
      <c r="K238" s="9">
        <f t="shared" si="19"/>
        <v>150000000</v>
      </c>
      <c r="L238" s="9">
        <f t="shared" si="18"/>
        <v>0</v>
      </c>
      <c r="M238" s="8"/>
      <c r="N238" s="78"/>
      <c r="O238" s="73"/>
    </row>
    <row r="239" spans="1:15" x14ac:dyDescent="0.2">
      <c r="A239" s="6">
        <v>2386</v>
      </c>
      <c r="B239" s="27">
        <v>295001001621</v>
      </c>
      <c r="C239" s="8" t="s">
        <v>430</v>
      </c>
      <c r="D239" s="71"/>
      <c r="E239" s="72"/>
      <c r="F239" s="22" t="s">
        <v>429</v>
      </c>
      <c r="G239" s="5"/>
      <c r="H239" s="5">
        <v>1</v>
      </c>
      <c r="I239" s="7"/>
      <c r="J239" s="75"/>
      <c r="K239" s="9">
        <f t="shared" si="19"/>
        <v>0</v>
      </c>
      <c r="L239" s="9">
        <f t="shared" si="18"/>
        <v>500000000</v>
      </c>
      <c r="M239" s="8"/>
      <c r="N239" s="78"/>
      <c r="O239" s="73"/>
    </row>
    <row r="240" spans="1:15" x14ac:dyDescent="0.2">
      <c r="A240" s="6">
        <v>1372</v>
      </c>
      <c r="B240" s="28">
        <v>225769000064</v>
      </c>
      <c r="C240" s="8" t="s">
        <v>431</v>
      </c>
      <c r="D240" s="71"/>
      <c r="E240" s="72"/>
      <c r="F240" s="22" t="s">
        <v>432</v>
      </c>
      <c r="G240" s="5">
        <v>1</v>
      </c>
      <c r="H240" s="5"/>
      <c r="I240" s="7"/>
      <c r="J240" s="75"/>
      <c r="K240" s="9">
        <f t="shared" si="19"/>
        <v>150000000</v>
      </c>
      <c r="L240" s="9">
        <f t="shared" si="18"/>
        <v>0</v>
      </c>
      <c r="M240" s="8"/>
      <c r="N240" s="78"/>
      <c r="O240" s="73"/>
    </row>
    <row r="241" spans="1:15" x14ac:dyDescent="0.2">
      <c r="A241" s="6">
        <v>1900</v>
      </c>
      <c r="B241" s="27">
        <v>268705000142</v>
      </c>
      <c r="C241" s="8" t="s">
        <v>433</v>
      </c>
      <c r="D241" s="71"/>
      <c r="E241" s="72"/>
      <c r="F241" s="22" t="s">
        <v>432</v>
      </c>
      <c r="G241" s="5"/>
      <c r="H241" s="5">
        <v>1</v>
      </c>
      <c r="I241" s="7"/>
      <c r="J241" s="76"/>
      <c r="K241" s="9">
        <f t="shared" si="19"/>
        <v>0</v>
      </c>
      <c r="L241" s="9">
        <f t="shared" si="18"/>
        <v>500000000</v>
      </c>
      <c r="M241" s="8"/>
      <c r="N241" s="79"/>
      <c r="O241" s="73"/>
    </row>
    <row r="242" spans="1:15" x14ac:dyDescent="0.2">
      <c r="A242" s="6">
        <v>3321</v>
      </c>
      <c r="B242" s="28">
        <v>225053000349</v>
      </c>
      <c r="C242" s="8" t="s">
        <v>434</v>
      </c>
      <c r="D242" s="71">
        <v>55</v>
      </c>
      <c r="E242" s="72" t="s">
        <v>379</v>
      </c>
      <c r="F242" s="22" t="s">
        <v>435</v>
      </c>
      <c r="G242" s="5">
        <v>1</v>
      </c>
      <c r="H242" s="5"/>
      <c r="I242" s="7"/>
      <c r="J242" s="74">
        <v>5</v>
      </c>
      <c r="K242" s="9">
        <f t="shared" si="19"/>
        <v>150000000</v>
      </c>
      <c r="L242" s="9">
        <f t="shared" si="18"/>
        <v>0</v>
      </c>
      <c r="M242" s="8"/>
      <c r="N242" s="77">
        <v>1100000000</v>
      </c>
      <c r="O242" s="73" t="s">
        <v>28</v>
      </c>
    </row>
    <row r="243" spans="1:15" x14ac:dyDescent="0.2">
      <c r="A243" s="6">
        <v>4025</v>
      </c>
      <c r="B243" s="27">
        <v>281065002077</v>
      </c>
      <c r="C243" s="8" t="s">
        <v>103</v>
      </c>
      <c r="D243" s="71"/>
      <c r="E243" s="72"/>
      <c r="F243" s="22" t="s">
        <v>436</v>
      </c>
      <c r="G243" s="5"/>
      <c r="H243" s="5">
        <v>1</v>
      </c>
      <c r="I243" s="7"/>
      <c r="J243" s="75"/>
      <c r="K243" s="9">
        <f t="shared" si="19"/>
        <v>0</v>
      </c>
      <c r="L243" s="9">
        <f t="shared" si="18"/>
        <v>500000000</v>
      </c>
      <c r="M243" s="8"/>
      <c r="N243" s="78"/>
      <c r="O243" s="73"/>
    </row>
    <row r="244" spans="1:15" x14ac:dyDescent="0.2">
      <c r="A244" s="6">
        <v>1234</v>
      </c>
      <c r="B244" s="28">
        <v>225290000311</v>
      </c>
      <c r="C244" s="8" t="s">
        <v>437</v>
      </c>
      <c r="D244" s="71"/>
      <c r="E244" s="72"/>
      <c r="F244" s="22" t="s">
        <v>436</v>
      </c>
      <c r="G244" s="5">
        <v>1</v>
      </c>
      <c r="H244" s="5"/>
      <c r="I244" s="7"/>
      <c r="J244" s="75"/>
      <c r="K244" s="9">
        <f t="shared" si="19"/>
        <v>150000000</v>
      </c>
      <c r="L244" s="9">
        <f t="shared" si="18"/>
        <v>0</v>
      </c>
      <c r="M244" s="8"/>
      <c r="N244" s="78"/>
      <c r="O244" s="73"/>
    </row>
    <row r="245" spans="1:15" x14ac:dyDescent="0.2">
      <c r="A245" s="6">
        <v>1333</v>
      </c>
      <c r="B245" s="28">
        <v>225535000281</v>
      </c>
      <c r="C245" s="8" t="s">
        <v>438</v>
      </c>
      <c r="D245" s="71"/>
      <c r="E245" s="72"/>
      <c r="F245" s="22" t="s">
        <v>439</v>
      </c>
      <c r="G245" s="5">
        <v>1</v>
      </c>
      <c r="H245" s="5"/>
      <c r="I245" s="7"/>
      <c r="J245" s="75"/>
      <c r="K245" s="9">
        <f t="shared" si="19"/>
        <v>150000000</v>
      </c>
      <c r="L245" s="9">
        <f t="shared" si="18"/>
        <v>0</v>
      </c>
      <c r="M245" s="8"/>
      <c r="N245" s="78"/>
      <c r="O245" s="73"/>
    </row>
    <row r="246" spans="1:15" x14ac:dyDescent="0.2">
      <c r="A246" s="6">
        <v>3018</v>
      </c>
      <c r="B246" s="28">
        <v>225649000192</v>
      </c>
      <c r="C246" s="8" t="s">
        <v>440</v>
      </c>
      <c r="D246" s="71"/>
      <c r="E246" s="72"/>
      <c r="F246" s="22" t="s">
        <v>441</v>
      </c>
      <c r="G246" s="5">
        <v>1</v>
      </c>
      <c r="H246" s="5"/>
      <c r="I246" s="7"/>
      <c r="J246" s="76"/>
      <c r="K246" s="9">
        <f t="shared" si="19"/>
        <v>150000000</v>
      </c>
      <c r="L246" s="9">
        <f t="shared" si="18"/>
        <v>0</v>
      </c>
      <c r="M246" s="8"/>
      <c r="N246" s="79"/>
      <c r="O246" s="73"/>
    </row>
    <row r="247" spans="1:15" x14ac:dyDescent="0.2">
      <c r="A247" s="6">
        <v>1421</v>
      </c>
      <c r="B247" s="28">
        <v>225035000323</v>
      </c>
      <c r="C247" s="8" t="s">
        <v>442</v>
      </c>
      <c r="D247" s="71">
        <v>56</v>
      </c>
      <c r="E247" s="72" t="s">
        <v>379</v>
      </c>
      <c r="F247" s="22" t="s">
        <v>443</v>
      </c>
      <c r="G247" s="5">
        <v>1</v>
      </c>
      <c r="H247" s="5"/>
      <c r="I247" s="7"/>
      <c r="J247" s="74">
        <v>7</v>
      </c>
      <c r="K247" s="9">
        <f t="shared" si="19"/>
        <v>150000000</v>
      </c>
      <c r="L247" s="9">
        <f t="shared" si="18"/>
        <v>0</v>
      </c>
      <c r="M247" s="8"/>
      <c r="N247" s="77">
        <v>1750000000</v>
      </c>
      <c r="O247" s="73" t="s">
        <v>17</v>
      </c>
    </row>
    <row r="248" spans="1:15" x14ac:dyDescent="0.2">
      <c r="A248" s="6">
        <v>754</v>
      </c>
      <c r="B248" s="27">
        <v>254223000608</v>
      </c>
      <c r="C248" s="8" t="s">
        <v>444</v>
      </c>
      <c r="D248" s="71"/>
      <c r="E248" s="72"/>
      <c r="F248" s="22" t="s">
        <v>443</v>
      </c>
      <c r="G248" s="5"/>
      <c r="H248" s="5">
        <v>1</v>
      </c>
      <c r="I248" s="7"/>
      <c r="J248" s="75"/>
      <c r="K248" s="9">
        <f t="shared" si="19"/>
        <v>0</v>
      </c>
      <c r="L248" s="9">
        <f t="shared" si="18"/>
        <v>500000000</v>
      </c>
      <c r="M248" s="8"/>
      <c r="N248" s="78"/>
      <c r="O248" s="73"/>
    </row>
    <row r="249" spans="1:15" x14ac:dyDescent="0.2">
      <c r="A249" s="6">
        <v>1764</v>
      </c>
      <c r="B249" s="28">
        <v>225245000695</v>
      </c>
      <c r="C249" s="8" t="s">
        <v>445</v>
      </c>
      <c r="D249" s="71"/>
      <c r="E249" s="72"/>
      <c r="F249" s="22" t="s">
        <v>446</v>
      </c>
      <c r="G249" s="5">
        <v>1</v>
      </c>
      <c r="H249" s="5"/>
      <c r="I249" s="7"/>
      <c r="J249" s="75"/>
      <c r="K249" s="9">
        <f t="shared" si="19"/>
        <v>150000000</v>
      </c>
      <c r="L249" s="9">
        <f t="shared" si="18"/>
        <v>0</v>
      </c>
      <c r="M249" s="8"/>
      <c r="N249" s="78"/>
      <c r="O249" s="73"/>
    </row>
    <row r="250" spans="1:15" x14ac:dyDescent="0.2">
      <c r="A250" s="6">
        <v>2667</v>
      </c>
      <c r="B250" s="28">
        <v>225386000249</v>
      </c>
      <c r="C250" s="8" t="s">
        <v>447</v>
      </c>
      <c r="D250" s="71"/>
      <c r="E250" s="72"/>
      <c r="F250" s="22" t="s">
        <v>448</v>
      </c>
      <c r="G250" s="5">
        <v>1</v>
      </c>
      <c r="H250" s="5"/>
      <c r="I250" s="7"/>
      <c r="J250" s="75"/>
      <c r="K250" s="9">
        <f t="shared" si="19"/>
        <v>150000000</v>
      </c>
      <c r="L250" s="9">
        <f t="shared" si="18"/>
        <v>0</v>
      </c>
      <c r="M250" s="8"/>
      <c r="N250" s="78"/>
      <c r="O250" s="73"/>
    </row>
    <row r="251" spans="1:15" x14ac:dyDescent="0.2">
      <c r="A251" s="6">
        <v>1294</v>
      </c>
      <c r="B251" s="27">
        <v>252835004219</v>
      </c>
      <c r="C251" s="8" t="s">
        <v>449</v>
      </c>
      <c r="D251" s="71"/>
      <c r="E251" s="72"/>
      <c r="F251" s="22" t="s">
        <v>448</v>
      </c>
      <c r="G251" s="5"/>
      <c r="H251" s="5">
        <v>1</v>
      </c>
      <c r="I251" s="7"/>
      <c r="J251" s="75"/>
      <c r="K251" s="9">
        <f t="shared" si="19"/>
        <v>0</v>
      </c>
      <c r="L251" s="9">
        <f t="shared" si="18"/>
        <v>500000000</v>
      </c>
      <c r="M251" s="8"/>
      <c r="N251" s="78"/>
      <c r="O251" s="73"/>
    </row>
    <row r="252" spans="1:15" x14ac:dyDescent="0.2">
      <c r="A252" s="6">
        <v>3547</v>
      </c>
      <c r="B252" s="28">
        <v>225797000207</v>
      </c>
      <c r="C252" s="8" t="s">
        <v>450</v>
      </c>
      <c r="D252" s="71"/>
      <c r="E252" s="72"/>
      <c r="F252" s="22" t="s">
        <v>451</v>
      </c>
      <c r="G252" s="5">
        <v>1</v>
      </c>
      <c r="H252" s="5"/>
      <c r="I252" s="7"/>
      <c r="J252" s="75"/>
      <c r="K252" s="9">
        <f t="shared" si="19"/>
        <v>150000000</v>
      </c>
      <c r="L252" s="9">
        <f t="shared" si="18"/>
        <v>0</v>
      </c>
      <c r="M252" s="8"/>
      <c r="N252" s="78"/>
      <c r="O252" s="73"/>
    </row>
    <row r="253" spans="1:15" x14ac:dyDescent="0.2">
      <c r="A253" s="6">
        <v>2114</v>
      </c>
      <c r="B253" s="28">
        <v>225878000708</v>
      </c>
      <c r="C253" s="8" t="s">
        <v>452</v>
      </c>
      <c r="D253" s="71"/>
      <c r="E253" s="72"/>
      <c r="F253" s="22" t="s">
        <v>453</v>
      </c>
      <c r="G253" s="5">
        <v>1</v>
      </c>
      <c r="H253" s="5"/>
      <c r="I253" s="7"/>
      <c r="J253" s="76"/>
      <c r="K253" s="9">
        <f t="shared" si="19"/>
        <v>150000000</v>
      </c>
      <c r="L253" s="9">
        <f t="shared" si="18"/>
        <v>0</v>
      </c>
      <c r="M253" s="8"/>
      <c r="N253" s="79"/>
      <c r="O253" s="73"/>
    </row>
    <row r="254" spans="1:15" x14ac:dyDescent="0.2">
      <c r="A254" s="6">
        <v>1317</v>
      </c>
      <c r="B254" s="28">
        <v>225317000121</v>
      </c>
      <c r="C254" s="8" t="s">
        <v>454</v>
      </c>
      <c r="D254" s="71">
        <v>57</v>
      </c>
      <c r="E254" s="72" t="s">
        <v>379</v>
      </c>
      <c r="F254" s="22" t="s">
        <v>456</v>
      </c>
      <c r="G254" s="5">
        <v>1</v>
      </c>
      <c r="H254" s="5"/>
      <c r="I254" s="7"/>
      <c r="J254" s="74">
        <v>3</v>
      </c>
      <c r="K254" s="9">
        <f t="shared" si="19"/>
        <v>150000000</v>
      </c>
      <c r="L254" s="8"/>
      <c r="M254" s="8"/>
      <c r="N254" s="77">
        <v>450000000</v>
      </c>
      <c r="O254" s="73" t="s">
        <v>13</v>
      </c>
    </row>
    <row r="255" spans="1:15" x14ac:dyDescent="0.2">
      <c r="A255" s="6">
        <v>1636</v>
      </c>
      <c r="B255" s="28">
        <v>225407000074</v>
      </c>
      <c r="C255" s="8" t="s">
        <v>457</v>
      </c>
      <c r="D255" s="71"/>
      <c r="E255" s="72"/>
      <c r="F255" s="22" t="s">
        <v>458</v>
      </c>
      <c r="G255" s="5">
        <v>1</v>
      </c>
      <c r="H255" s="5"/>
      <c r="I255" s="7"/>
      <c r="J255" s="75"/>
      <c r="K255" s="9">
        <f t="shared" si="19"/>
        <v>150000000</v>
      </c>
      <c r="L255" s="8"/>
      <c r="M255" s="8"/>
      <c r="N255" s="78"/>
      <c r="O255" s="73"/>
    </row>
    <row r="256" spans="1:15" x14ac:dyDescent="0.2">
      <c r="A256" s="6">
        <v>1456</v>
      </c>
      <c r="B256" s="28">
        <v>225843000063</v>
      </c>
      <c r="C256" s="8" t="s">
        <v>459</v>
      </c>
      <c r="D256" s="71"/>
      <c r="E256" s="72"/>
      <c r="F256" s="22" t="s">
        <v>455</v>
      </c>
      <c r="G256" s="5">
        <v>1</v>
      </c>
      <c r="H256" s="5"/>
      <c r="I256" s="7"/>
      <c r="J256" s="76"/>
      <c r="K256" s="9">
        <f t="shared" si="19"/>
        <v>150000000</v>
      </c>
      <c r="L256" s="8"/>
      <c r="M256" s="8"/>
      <c r="N256" s="79"/>
      <c r="O256" s="73"/>
    </row>
    <row r="257" spans="1:15" x14ac:dyDescent="0.2">
      <c r="A257" s="6">
        <v>1628</v>
      </c>
      <c r="B257" s="28">
        <v>294001000857</v>
      </c>
      <c r="C257" s="8" t="s">
        <v>461</v>
      </c>
      <c r="D257" s="71">
        <v>58</v>
      </c>
      <c r="E257" s="72" t="s">
        <v>460</v>
      </c>
      <c r="F257" s="22" t="s">
        <v>462</v>
      </c>
      <c r="G257" s="5"/>
      <c r="H257" s="5"/>
      <c r="I257" s="7">
        <v>1</v>
      </c>
      <c r="J257" s="74">
        <v>2</v>
      </c>
      <c r="K257" s="8"/>
      <c r="L257" s="8"/>
      <c r="M257" s="9">
        <f>I257*1000000000</f>
        <v>1000000000</v>
      </c>
      <c r="N257" s="77">
        <v>2000000000</v>
      </c>
      <c r="O257" s="73" t="s">
        <v>79</v>
      </c>
    </row>
    <row r="258" spans="1:15" x14ac:dyDescent="0.2">
      <c r="A258" s="6">
        <v>1337</v>
      </c>
      <c r="B258" s="28">
        <v>294001000695</v>
      </c>
      <c r="C258" s="8" t="s">
        <v>463</v>
      </c>
      <c r="D258" s="71"/>
      <c r="E258" s="72"/>
      <c r="F258" s="22" t="s">
        <v>464</v>
      </c>
      <c r="G258" s="5"/>
      <c r="H258" s="5"/>
      <c r="I258" s="7">
        <v>1</v>
      </c>
      <c r="J258" s="76"/>
      <c r="K258" s="8"/>
      <c r="L258" s="8"/>
      <c r="M258" s="9">
        <f>I258*1000000000</f>
        <v>1000000000</v>
      </c>
      <c r="N258" s="78"/>
      <c r="O258" s="73"/>
    </row>
    <row r="259" spans="1:15" x14ac:dyDescent="0.2">
      <c r="A259" s="6">
        <v>2467</v>
      </c>
      <c r="B259" s="28">
        <v>295015000198</v>
      </c>
      <c r="C259" s="8" t="s">
        <v>466</v>
      </c>
      <c r="D259" s="71">
        <v>59</v>
      </c>
      <c r="E259" s="72" t="s">
        <v>465</v>
      </c>
      <c r="F259" s="22" t="s">
        <v>467</v>
      </c>
      <c r="G259" s="5"/>
      <c r="H259" s="5"/>
      <c r="I259" s="7">
        <v>1</v>
      </c>
      <c r="J259" s="74">
        <v>2</v>
      </c>
      <c r="K259" s="9">
        <f>G259*150000000</f>
        <v>0</v>
      </c>
      <c r="L259" s="9">
        <f>H259*500000000</f>
        <v>0</v>
      </c>
      <c r="M259" s="9">
        <f>I259*1000000000</f>
        <v>1000000000</v>
      </c>
      <c r="N259" s="77">
        <v>2000000000</v>
      </c>
      <c r="O259" s="73" t="s">
        <v>79</v>
      </c>
    </row>
    <row r="260" spans="1:15" s="8" customFormat="1" ht="15" customHeight="1" x14ac:dyDescent="0.2">
      <c r="A260" s="6"/>
      <c r="B260" s="28"/>
      <c r="D260" s="71"/>
      <c r="E260" s="72"/>
      <c r="F260" s="22" t="s">
        <v>468</v>
      </c>
      <c r="G260" s="5"/>
      <c r="H260" s="5"/>
      <c r="I260" s="7">
        <f>SUM(I259)</f>
        <v>1</v>
      </c>
      <c r="J260" s="76"/>
      <c r="K260" s="9"/>
      <c r="L260" s="9"/>
      <c r="M260" s="17">
        <f>SUM(M259)</f>
        <v>1000000000</v>
      </c>
      <c r="N260" s="78"/>
      <c r="O260" s="73"/>
    </row>
    <row r="261" spans="1:15" x14ac:dyDescent="0.2">
      <c r="A261" s="6">
        <v>2479</v>
      </c>
      <c r="B261" s="28">
        <v>295105000553</v>
      </c>
      <c r="C261" s="8" t="s">
        <v>469</v>
      </c>
      <c r="D261" s="71">
        <v>60</v>
      </c>
      <c r="E261" s="72" t="s">
        <v>465</v>
      </c>
      <c r="F261" s="22" t="s">
        <v>470</v>
      </c>
      <c r="G261" s="5">
        <v>1</v>
      </c>
      <c r="H261" s="5"/>
      <c r="I261" s="7"/>
      <c r="J261" s="74">
        <v>4</v>
      </c>
      <c r="K261" s="9">
        <f t="shared" ref="K261:K295" si="20">G261*150000000</f>
        <v>150000000</v>
      </c>
      <c r="L261" s="9">
        <f t="shared" ref="L261:L295" si="21">H261*500000000</f>
        <v>0</v>
      </c>
      <c r="M261" s="9">
        <f t="shared" ref="M261:M267" si="22">I261*1000000000</f>
        <v>0</v>
      </c>
      <c r="N261" s="77">
        <v>2650000000</v>
      </c>
      <c r="O261" s="73" t="s">
        <v>79</v>
      </c>
    </row>
    <row r="262" spans="1:15" x14ac:dyDescent="0.2">
      <c r="A262" s="6">
        <v>3973</v>
      </c>
      <c r="B262" s="27">
        <v>213744001084</v>
      </c>
      <c r="C262" s="8" t="s">
        <v>471</v>
      </c>
      <c r="D262" s="71"/>
      <c r="E262" s="72"/>
      <c r="F262" s="22" t="s">
        <v>470</v>
      </c>
      <c r="G262" s="5"/>
      <c r="H262" s="5">
        <v>1</v>
      </c>
      <c r="I262" s="7"/>
      <c r="J262" s="75"/>
      <c r="K262" s="9">
        <f t="shared" si="20"/>
        <v>0</v>
      </c>
      <c r="L262" s="9">
        <f t="shared" si="21"/>
        <v>500000000</v>
      </c>
      <c r="M262" s="9">
        <f t="shared" si="22"/>
        <v>0</v>
      </c>
      <c r="N262" s="78"/>
      <c r="O262" s="73"/>
    </row>
    <row r="263" spans="1:15" x14ac:dyDescent="0.2">
      <c r="A263" s="6">
        <v>2487</v>
      </c>
      <c r="B263" s="28">
        <v>495025000136</v>
      </c>
      <c r="C263" s="8" t="s">
        <v>472</v>
      </c>
      <c r="D263" s="71"/>
      <c r="E263" s="72"/>
      <c r="F263" s="22" t="s">
        <v>470</v>
      </c>
      <c r="G263" s="5"/>
      <c r="H263" s="5"/>
      <c r="I263" s="7">
        <v>1</v>
      </c>
      <c r="J263" s="75"/>
      <c r="K263" s="9">
        <f t="shared" si="20"/>
        <v>0</v>
      </c>
      <c r="L263" s="9">
        <f t="shared" si="21"/>
        <v>0</v>
      </c>
      <c r="M263" s="9">
        <f t="shared" si="22"/>
        <v>1000000000</v>
      </c>
      <c r="N263" s="78"/>
      <c r="O263" s="73"/>
    </row>
    <row r="264" spans="1:15" x14ac:dyDescent="0.2">
      <c r="A264" s="6">
        <v>2481</v>
      </c>
      <c r="B264" s="28">
        <v>295025000188</v>
      </c>
      <c r="C264" s="8" t="s">
        <v>473</v>
      </c>
      <c r="D264" s="71"/>
      <c r="E264" s="72"/>
      <c r="F264" s="22" t="s">
        <v>470</v>
      </c>
      <c r="G264" s="5"/>
      <c r="H264" s="5"/>
      <c r="I264" s="7">
        <v>1</v>
      </c>
      <c r="J264" s="76"/>
      <c r="K264" s="9">
        <f t="shared" si="20"/>
        <v>0</v>
      </c>
      <c r="L264" s="9">
        <f t="shared" si="21"/>
        <v>0</v>
      </c>
      <c r="M264" s="9">
        <f t="shared" si="22"/>
        <v>1000000000</v>
      </c>
      <c r="N264" s="79"/>
      <c r="O264" s="73"/>
    </row>
    <row r="265" spans="1:15" x14ac:dyDescent="0.2">
      <c r="A265" s="6">
        <v>2351</v>
      </c>
      <c r="B265" s="28">
        <v>295001003763</v>
      </c>
      <c r="C265" s="8" t="s">
        <v>474</v>
      </c>
      <c r="D265" s="71">
        <v>61</v>
      </c>
      <c r="E265" s="72" t="s">
        <v>465</v>
      </c>
      <c r="F265" s="22" t="s">
        <v>475</v>
      </c>
      <c r="G265" s="5"/>
      <c r="H265" s="5"/>
      <c r="I265" s="7">
        <v>1</v>
      </c>
      <c r="J265" s="74">
        <v>3</v>
      </c>
      <c r="K265" s="9">
        <f t="shared" si="20"/>
        <v>0</v>
      </c>
      <c r="L265" s="9">
        <f t="shared" si="21"/>
        <v>0</v>
      </c>
      <c r="M265" s="9">
        <f t="shared" si="22"/>
        <v>1000000000</v>
      </c>
      <c r="N265" s="77">
        <v>2500000000</v>
      </c>
      <c r="O265" s="73" t="s">
        <v>79</v>
      </c>
    </row>
    <row r="266" spans="1:15" x14ac:dyDescent="0.2">
      <c r="A266" s="6">
        <v>2436</v>
      </c>
      <c r="B266" s="28">
        <v>295001002635</v>
      </c>
      <c r="C266" s="8" t="s">
        <v>476</v>
      </c>
      <c r="D266" s="71"/>
      <c r="E266" s="72"/>
      <c r="F266" s="22" t="s">
        <v>475</v>
      </c>
      <c r="G266" s="5"/>
      <c r="H266" s="5"/>
      <c r="I266" s="7">
        <v>1</v>
      </c>
      <c r="J266" s="75"/>
      <c r="K266" s="9">
        <f t="shared" si="20"/>
        <v>0</v>
      </c>
      <c r="L266" s="9">
        <f t="shared" si="21"/>
        <v>0</v>
      </c>
      <c r="M266" s="9">
        <f t="shared" si="22"/>
        <v>1000000000</v>
      </c>
      <c r="N266" s="78"/>
      <c r="O266" s="73"/>
    </row>
    <row r="267" spans="1:15" x14ac:dyDescent="0.2">
      <c r="A267" s="6">
        <v>3297</v>
      </c>
      <c r="B267" s="27">
        <v>220001068539</v>
      </c>
      <c r="C267" s="8" t="s">
        <v>477</v>
      </c>
      <c r="D267" s="71"/>
      <c r="E267" s="72"/>
      <c r="F267" s="22" t="s">
        <v>475</v>
      </c>
      <c r="G267" s="5"/>
      <c r="H267" s="5">
        <v>1</v>
      </c>
      <c r="I267" s="7"/>
      <c r="J267" s="76"/>
      <c r="K267" s="9">
        <f t="shared" si="20"/>
        <v>0</v>
      </c>
      <c r="L267" s="9">
        <f t="shared" si="21"/>
        <v>500000000</v>
      </c>
      <c r="M267" s="9">
        <f t="shared" si="22"/>
        <v>0</v>
      </c>
      <c r="N267" s="78"/>
      <c r="O267" s="73"/>
    </row>
    <row r="268" spans="1:15" x14ac:dyDescent="0.2">
      <c r="A268" s="6">
        <v>826</v>
      </c>
      <c r="B268" s="28">
        <v>241298000773</v>
      </c>
      <c r="C268" s="8" t="s">
        <v>479</v>
      </c>
      <c r="D268" s="71">
        <v>62</v>
      </c>
      <c r="E268" s="72" t="s">
        <v>478</v>
      </c>
      <c r="F268" s="22" t="s">
        <v>480</v>
      </c>
      <c r="G268" s="5">
        <v>1</v>
      </c>
      <c r="H268" s="5"/>
      <c r="I268" s="7"/>
      <c r="J268" s="74">
        <v>5</v>
      </c>
      <c r="K268" s="9">
        <f t="shared" si="20"/>
        <v>150000000</v>
      </c>
      <c r="L268" s="9">
        <f t="shared" si="21"/>
        <v>0</v>
      </c>
      <c r="M268" s="8"/>
      <c r="N268" s="77">
        <v>1100000000</v>
      </c>
      <c r="O268" s="73" t="s">
        <v>28</v>
      </c>
    </row>
    <row r="269" spans="1:15" x14ac:dyDescent="0.2">
      <c r="A269" s="6">
        <v>1343</v>
      </c>
      <c r="B269" s="28">
        <v>241306000150</v>
      </c>
      <c r="C269" s="8" t="s">
        <v>481</v>
      </c>
      <c r="D269" s="71"/>
      <c r="E269" s="72"/>
      <c r="F269" s="22" t="s">
        <v>482</v>
      </c>
      <c r="G269" s="5">
        <v>1</v>
      </c>
      <c r="H269" s="5"/>
      <c r="I269" s="7"/>
      <c r="J269" s="75"/>
      <c r="K269" s="9">
        <f t="shared" si="20"/>
        <v>150000000</v>
      </c>
      <c r="L269" s="9">
        <f t="shared" si="21"/>
        <v>0</v>
      </c>
      <c r="M269" s="8"/>
      <c r="N269" s="78"/>
      <c r="O269" s="73"/>
    </row>
    <row r="270" spans="1:15" x14ac:dyDescent="0.2">
      <c r="A270" s="6">
        <v>753</v>
      </c>
      <c r="B270" s="28">
        <v>241319000523</v>
      </c>
      <c r="C270" s="8" t="s">
        <v>483</v>
      </c>
      <c r="D270" s="71"/>
      <c r="E270" s="72"/>
      <c r="F270" s="22" t="s">
        <v>484</v>
      </c>
      <c r="G270" s="5">
        <v>1</v>
      </c>
      <c r="H270" s="5"/>
      <c r="I270" s="7"/>
      <c r="J270" s="75"/>
      <c r="K270" s="9">
        <f t="shared" si="20"/>
        <v>150000000</v>
      </c>
      <c r="L270" s="9">
        <f t="shared" si="21"/>
        <v>0</v>
      </c>
      <c r="M270" s="8"/>
      <c r="N270" s="78"/>
      <c r="O270" s="73"/>
    </row>
    <row r="271" spans="1:15" x14ac:dyDescent="0.2">
      <c r="A271" s="6">
        <v>96</v>
      </c>
      <c r="B271" s="28">
        <v>241791000332</v>
      </c>
      <c r="C271" s="8" t="s">
        <v>485</v>
      </c>
      <c r="D271" s="71"/>
      <c r="E271" s="72"/>
      <c r="F271" s="22" t="s">
        <v>486</v>
      </c>
      <c r="G271" s="5">
        <v>1</v>
      </c>
      <c r="H271" s="5"/>
      <c r="I271" s="7"/>
      <c r="J271" s="75"/>
      <c r="K271" s="9">
        <f t="shared" si="20"/>
        <v>150000000</v>
      </c>
      <c r="L271" s="9">
        <f t="shared" si="21"/>
        <v>0</v>
      </c>
      <c r="M271" s="8"/>
      <c r="N271" s="78"/>
      <c r="O271" s="73"/>
    </row>
    <row r="272" spans="1:15" x14ac:dyDescent="0.2">
      <c r="A272" s="6">
        <v>1536</v>
      </c>
      <c r="B272" s="27">
        <v>227745000082</v>
      </c>
      <c r="C272" s="8" t="s">
        <v>487</v>
      </c>
      <c r="D272" s="71"/>
      <c r="E272" s="72"/>
      <c r="F272" s="22" t="s">
        <v>486</v>
      </c>
      <c r="G272" s="5"/>
      <c r="H272" s="5">
        <v>1</v>
      </c>
      <c r="I272" s="7"/>
      <c r="J272" s="76"/>
      <c r="K272" s="9">
        <f t="shared" si="20"/>
        <v>0</v>
      </c>
      <c r="L272" s="9">
        <f t="shared" si="21"/>
        <v>500000000</v>
      </c>
      <c r="M272" s="8"/>
      <c r="N272" s="79"/>
      <c r="O272" s="73"/>
    </row>
    <row r="273" spans="1:15" x14ac:dyDescent="0.2">
      <c r="A273" s="6">
        <v>2108</v>
      </c>
      <c r="B273" s="28">
        <v>241020000071</v>
      </c>
      <c r="C273" s="8" t="s">
        <v>488</v>
      </c>
      <c r="D273" s="71">
        <v>63</v>
      </c>
      <c r="E273" s="72" t="s">
        <v>478</v>
      </c>
      <c r="F273" s="22" t="s">
        <v>489</v>
      </c>
      <c r="G273" s="5">
        <v>1</v>
      </c>
      <c r="H273" s="5"/>
      <c r="I273" s="7"/>
      <c r="J273" s="74">
        <v>4</v>
      </c>
      <c r="K273" s="9">
        <f t="shared" si="20"/>
        <v>150000000</v>
      </c>
      <c r="L273" s="9">
        <f t="shared" si="21"/>
        <v>0</v>
      </c>
      <c r="M273" s="9">
        <f t="shared" ref="M273:M284" si="23">I273*1000000000</f>
        <v>0</v>
      </c>
      <c r="N273" s="77">
        <v>1300000000</v>
      </c>
      <c r="O273" s="73" t="s">
        <v>28</v>
      </c>
    </row>
    <row r="274" spans="1:15" x14ac:dyDescent="0.2">
      <c r="A274" s="6">
        <v>1263</v>
      </c>
      <c r="B274" s="27">
        <v>241551001846</v>
      </c>
      <c r="C274" s="8" t="s">
        <v>490</v>
      </c>
      <c r="D274" s="71"/>
      <c r="E274" s="72"/>
      <c r="F274" s="22" t="s">
        <v>491</v>
      </c>
      <c r="G274" s="5"/>
      <c r="H274" s="5">
        <v>1</v>
      </c>
      <c r="I274" s="7"/>
      <c r="J274" s="75"/>
      <c r="K274" s="9">
        <f t="shared" si="20"/>
        <v>0</v>
      </c>
      <c r="L274" s="9">
        <f t="shared" si="21"/>
        <v>500000000</v>
      </c>
      <c r="M274" s="9">
        <f t="shared" si="23"/>
        <v>0</v>
      </c>
      <c r="N274" s="78"/>
      <c r="O274" s="73"/>
    </row>
    <row r="275" spans="1:15" x14ac:dyDescent="0.2">
      <c r="A275" s="6">
        <v>548</v>
      </c>
      <c r="B275" s="28">
        <v>241206000870</v>
      </c>
      <c r="C275" s="8" t="s">
        <v>492</v>
      </c>
      <c r="D275" s="71"/>
      <c r="E275" s="72"/>
      <c r="F275" s="22" t="s">
        <v>493</v>
      </c>
      <c r="G275" s="5">
        <v>1</v>
      </c>
      <c r="H275" s="5"/>
      <c r="I275" s="7"/>
      <c r="J275" s="75"/>
      <c r="K275" s="9">
        <f t="shared" si="20"/>
        <v>150000000</v>
      </c>
      <c r="L275" s="9">
        <f t="shared" si="21"/>
        <v>0</v>
      </c>
      <c r="M275" s="9">
        <f t="shared" si="23"/>
        <v>0</v>
      </c>
      <c r="N275" s="78"/>
      <c r="O275" s="73"/>
    </row>
    <row r="276" spans="1:15" x14ac:dyDescent="0.2">
      <c r="A276" s="6">
        <v>4220</v>
      </c>
      <c r="B276" s="27">
        <v>244847800229</v>
      </c>
      <c r="C276" s="8" t="s">
        <v>494</v>
      </c>
      <c r="D276" s="71"/>
      <c r="E276" s="72"/>
      <c r="F276" s="22" t="s">
        <v>493</v>
      </c>
      <c r="G276" s="5"/>
      <c r="H276" s="5">
        <v>1</v>
      </c>
      <c r="I276" s="7"/>
      <c r="J276" s="76"/>
      <c r="K276" s="9">
        <f t="shared" si="20"/>
        <v>0</v>
      </c>
      <c r="L276" s="9">
        <f t="shared" si="21"/>
        <v>500000000</v>
      </c>
      <c r="M276" s="9">
        <f t="shared" si="23"/>
        <v>0</v>
      </c>
      <c r="N276" s="78"/>
      <c r="O276" s="73"/>
    </row>
    <row r="277" spans="1:15" x14ac:dyDescent="0.2">
      <c r="A277" s="6">
        <v>2641</v>
      </c>
      <c r="B277" s="27">
        <v>225386000648</v>
      </c>
      <c r="C277" s="8" t="s">
        <v>495</v>
      </c>
      <c r="D277" s="71">
        <v>64</v>
      </c>
      <c r="E277" s="72" t="s">
        <v>478</v>
      </c>
      <c r="F277" s="22" t="s">
        <v>496</v>
      </c>
      <c r="G277" s="5"/>
      <c r="H277" s="5">
        <v>1</v>
      </c>
      <c r="I277" s="7"/>
      <c r="J277" s="74">
        <v>5</v>
      </c>
      <c r="K277" s="9">
        <f t="shared" si="20"/>
        <v>0</v>
      </c>
      <c r="L277" s="9">
        <f t="shared" si="21"/>
        <v>500000000</v>
      </c>
      <c r="M277" s="9">
        <f t="shared" si="23"/>
        <v>0</v>
      </c>
      <c r="N277" s="77">
        <v>1100000000</v>
      </c>
      <c r="O277" s="73" t="s">
        <v>28</v>
      </c>
    </row>
    <row r="278" spans="1:15" x14ac:dyDescent="0.2">
      <c r="A278" s="6">
        <v>414</v>
      </c>
      <c r="B278" s="28">
        <v>241357000111</v>
      </c>
      <c r="C278" s="8" t="s">
        <v>497</v>
      </c>
      <c r="D278" s="71"/>
      <c r="E278" s="72"/>
      <c r="F278" s="22" t="s">
        <v>496</v>
      </c>
      <c r="G278" s="5">
        <v>1</v>
      </c>
      <c r="H278" s="5"/>
      <c r="I278" s="7"/>
      <c r="J278" s="75"/>
      <c r="K278" s="9">
        <f t="shared" si="20"/>
        <v>150000000</v>
      </c>
      <c r="L278" s="9">
        <f t="shared" si="21"/>
        <v>0</v>
      </c>
      <c r="M278" s="9">
        <f t="shared" si="23"/>
        <v>0</v>
      </c>
      <c r="N278" s="78"/>
      <c r="O278" s="73"/>
    </row>
    <row r="279" spans="1:15" x14ac:dyDescent="0.2">
      <c r="A279" s="6">
        <v>140</v>
      </c>
      <c r="B279" s="28">
        <v>241001001890</v>
      </c>
      <c r="C279" s="8" t="s">
        <v>498</v>
      </c>
      <c r="D279" s="71"/>
      <c r="E279" s="72"/>
      <c r="F279" s="22" t="s">
        <v>499</v>
      </c>
      <c r="G279" s="5">
        <v>1</v>
      </c>
      <c r="H279" s="5"/>
      <c r="I279" s="7"/>
      <c r="J279" s="75"/>
      <c r="K279" s="9">
        <f t="shared" si="20"/>
        <v>150000000</v>
      </c>
      <c r="L279" s="9">
        <f t="shared" si="21"/>
        <v>0</v>
      </c>
      <c r="M279" s="9">
        <f t="shared" si="23"/>
        <v>0</v>
      </c>
      <c r="N279" s="78"/>
      <c r="O279" s="73"/>
    </row>
    <row r="280" spans="1:15" x14ac:dyDescent="0.2">
      <c r="A280" s="6">
        <v>295</v>
      </c>
      <c r="B280" s="28">
        <v>241615000130</v>
      </c>
      <c r="C280" s="8" t="s">
        <v>500</v>
      </c>
      <c r="D280" s="71"/>
      <c r="E280" s="72"/>
      <c r="F280" s="22" t="s">
        <v>501</v>
      </c>
      <c r="G280" s="5">
        <v>1</v>
      </c>
      <c r="H280" s="5"/>
      <c r="I280" s="7"/>
      <c r="J280" s="75"/>
      <c r="K280" s="9">
        <f t="shared" si="20"/>
        <v>150000000</v>
      </c>
      <c r="L280" s="9">
        <f t="shared" si="21"/>
        <v>0</v>
      </c>
      <c r="M280" s="9">
        <f t="shared" si="23"/>
        <v>0</v>
      </c>
      <c r="N280" s="78"/>
      <c r="O280" s="73"/>
    </row>
    <row r="281" spans="1:15" x14ac:dyDescent="0.2">
      <c r="A281" s="6">
        <v>872</v>
      </c>
      <c r="B281" s="28">
        <v>241676000680</v>
      </c>
      <c r="C281" s="8" t="s">
        <v>502</v>
      </c>
      <c r="D281" s="71"/>
      <c r="E281" s="72"/>
      <c r="F281" s="22" t="s">
        <v>503</v>
      </c>
      <c r="G281" s="5">
        <v>1</v>
      </c>
      <c r="H281" s="5"/>
      <c r="I281" s="7"/>
      <c r="J281" s="76"/>
      <c r="K281" s="9">
        <f t="shared" si="20"/>
        <v>150000000</v>
      </c>
      <c r="L281" s="9">
        <f t="shared" si="21"/>
        <v>0</v>
      </c>
      <c r="M281" s="9">
        <f t="shared" si="23"/>
        <v>0</v>
      </c>
      <c r="N281" s="79"/>
      <c r="O281" s="73"/>
    </row>
    <row r="282" spans="1:15" x14ac:dyDescent="0.2">
      <c r="A282" s="6">
        <v>187</v>
      </c>
      <c r="B282" s="28">
        <v>241799000226</v>
      </c>
      <c r="C282" s="8" t="s">
        <v>504</v>
      </c>
      <c r="D282" s="71">
        <v>65</v>
      </c>
      <c r="E282" s="72" t="s">
        <v>478</v>
      </c>
      <c r="F282" s="22" t="s">
        <v>505</v>
      </c>
      <c r="G282" s="5">
        <v>1</v>
      </c>
      <c r="H282" s="5"/>
      <c r="I282" s="7"/>
      <c r="J282" s="74">
        <v>6</v>
      </c>
      <c r="K282" s="9">
        <f t="shared" si="20"/>
        <v>150000000</v>
      </c>
      <c r="L282" s="9">
        <f t="shared" si="21"/>
        <v>0</v>
      </c>
      <c r="M282" s="9">
        <f t="shared" si="23"/>
        <v>0</v>
      </c>
      <c r="N282" s="77">
        <v>2450000000</v>
      </c>
      <c r="O282" s="73" t="s">
        <v>79</v>
      </c>
    </row>
    <row r="283" spans="1:15" x14ac:dyDescent="0.2">
      <c r="A283" s="6">
        <v>294</v>
      </c>
      <c r="B283" s="27">
        <v>219548000094</v>
      </c>
      <c r="C283" s="8" t="s">
        <v>506</v>
      </c>
      <c r="D283" s="71"/>
      <c r="E283" s="72"/>
      <c r="F283" s="22" t="s">
        <v>505</v>
      </c>
      <c r="G283" s="5"/>
      <c r="H283" s="5">
        <v>1</v>
      </c>
      <c r="I283" s="7"/>
      <c r="J283" s="75"/>
      <c r="K283" s="9">
        <f t="shared" si="20"/>
        <v>0</v>
      </c>
      <c r="L283" s="9">
        <f t="shared" si="21"/>
        <v>500000000</v>
      </c>
      <c r="M283" s="9">
        <f t="shared" si="23"/>
        <v>0</v>
      </c>
      <c r="N283" s="78"/>
      <c r="O283" s="73"/>
    </row>
    <row r="284" spans="1:15" x14ac:dyDescent="0.2">
      <c r="A284" s="6">
        <v>168</v>
      </c>
      <c r="B284" s="28">
        <v>441799000543</v>
      </c>
      <c r="C284" s="8" t="s">
        <v>507</v>
      </c>
      <c r="D284" s="71"/>
      <c r="E284" s="72"/>
      <c r="F284" s="22" t="s">
        <v>505</v>
      </c>
      <c r="G284" s="5"/>
      <c r="H284" s="5"/>
      <c r="I284" s="7">
        <v>1</v>
      </c>
      <c r="J284" s="75"/>
      <c r="K284" s="9">
        <f t="shared" si="20"/>
        <v>0</v>
      </c>
      <c r="L284" s="9">
        <f t="shared" si="21"/>
        <v>0</v>
      </c>
      <c r="M284" s="9">
        <f t="shared" si="23"/>
        <v>1000000000</v>
      </c>
      <c r="N284" s="78"/>
      <c r="O284" s="73"/>
    </row>
    <row r="285" spans="1:15" x14ac:dyDescent="0.2">
      <c r="A285" s="6">
        <v>787</v>
      </c>
      <c r="B285" s="28">
        <v>241378000154</v>
      </c>
      <c r="C285" s="8" t="s">
        <v>508</v>
      </c>
      <c r="D285" s="71"/>
      <c r="E285" s="72"/>
      <c r="F285" s="22" t="s">
        <v>509</v>
      </c>
      <c r="G285" s="5">
        <v>1</v>
      </c>
      <c r="H285" s="5"/>
      <c r="I285" s="7"/>
      <c r="J285" s="75"/>
      <c r="K285" s="9">
        <f t="shared" si="20"/>
        <v>150000000</v>
      </c>
      <c r="L285" s="9">
        <f t="shared" si="21"/>
        <v>0</v>
      </c>
      <c r="M285" s="8"/>
      <c r="N285" s="78"/>
      <c r="O285" s="73"/>
    </row>
    <row r="286" spans="1:15" x14ac:dyDescent="0.2">
      <c r="A286" s="6">
        <v>3318</v>
      </c>
      <c r="B286" s="27">
        <v>268686000055</v>
      </c>
      <c r="C286" s="8" t="s">
        <v>510</v>
      </c>
      <c r="D286" s="71"/>
      <c r="E286" s="72"/>
      <c r="F286" s="22" t="s">
        <v>509</v>
      </c>
      <c r="G286" s="5"/>
      <c r="H286" s="5">
        <v>1</v>
      </c>
      <c r="I286" s="7"/>
      <c r="J286" s="75"/>
      <c r="K286" s="9">
        <f t="shared" si="20"/>
        <v>0</v>
      </c>
      <c r="L286" s="9">
        <f t="shared" si="21"/>
        <v>500000000</v>
      </c>
      <c r="M286" s="8"/>
      <c r="N286" s="78"/>
      <c r="O286" s="73"/>
    </row>
    <row r="287" spans="1:15" x14ac:dyDescent="0.2">
      <c r="A287" s="6">
        <v>33</v>
      </c>
      <c r="B287" s="28">
        <v>441396001809</v>
      </c>
      <c r="C287" s="8" t="s">
        <v>511</v>
      </c>
      <c r="D287" s="71"/>
      <c r="E287" s="72"/>
      <c r="F287" s="22" t="s">
        <v>512</v>
      </c>
      <c r="G287" s="5">
        <v>1</v>
      </c>
      <c r="H287" s="5"/>
      <c r="I287" s="7"/>
      <c r="J287" s="76"/>
      <c r="K287" s="9">
        <f t="shared" si="20"/>
        <v>150000000</v>
      </c>
      <c r="L287" s="9">
        <f t="shared" si="21"/>
        <v>0</v>
      </c>
      <c r="M287" s="8"/>
      <c r="N287" s="79"/>
      <c r="O287" s="73"/>
    </row>
    <row r="288" spans="1:15" x14ac:dyDescent="0.2">
      <c r="A288" s="6">
        <v>604</v>
      </c>
      <c r="B288" s="28">
        <v>241006000301</v>
      </c>
      <c r="C288" s="8" t="s">
        <v>513</v>
      </c>
      <c r="D288" s="71">
        <v>66</v>
      </c>
      <c r="E288" s="72" t="s">
        <v>478</v>
      </c>
      <c r="F288" s="22" t="s">
        <v>514</v>
      </c>
      <c r="G288" s="5">
        <v>1</v>
      </c>
      <c r="H288" s="5"/>
      <c r="I288" s="7"/>
      <c r="J288" s="74">
        <v>5</v>
      </c>
      <c r="K288" s="9">
        <f t="shared" si="20"/>
        <v>150000000</v>
      </c>
      <c r="L288" s="9">
        <f t="shared" si="21"/>
        <v>0</v>
      </c>
      <c r="M288" s="8"/>
      <c r="N288" s="77">
        <v>1100000000</v>
      </c>
      <c r="O288" s="73" t="s">
        <v>28</v>
      </c>
    </row>
    <row r="289" spans="1:15" x14ac:dyDescent="0.2">
      <c r="A289" s="6">
        <v>1325</v>
      </c>
      <c r="B289" s="27">
        <v>252356001248</v>
      </c>
      <c r="C289" s="8" t="s">
        <v>515</v>
      </c>
      <c r="D289" s="71"/>
      <c r="E289" s="72"/>
      <c r="F289" s="22" t="s">
        <v>516</v>
      </c>
      <c r="G289" s="5"/>
      <c r="H289" s="5">
        <v>1</v>
      </c>
      <c r="I289" s="7"/>
      <c r="J289" s="75"/>
      <c r="K289" s="9">
        <f t="shared" si="20"/>
        <v>0</v>
      </c>
      <c r="L289" s="9">
        <f t="shared" si="21"/>
        <v>500000000</v>
      </c>
      <c r="M289" s="8"/>
      <c r="N289" s="78"/>
      <c r="O289" s="73"/>
    </row>
    <row r="290" spans="1:15" x14ac:dyDescent="0.2">
      <c r="A290" s="6">
        <v>2656</v>
      </c>
      <c r="B290" s="28">
        <v>241359000275</v>
      </c>
      <c r="C290" s="8" t="s">
        <v>517</v>
      </c>
      <c r="D290" s="71"/>
      <c r="E290" s="72"/>
      <c r="F290" s="22" t="s">
        <v>516</v>
      </c>
      <c r="G290" s="5">
        <v>1</v>
      </c>
      <c r="H290" s="5"/>
      <c r="I290" s="7"/>
      <c r="J290" s="75"/>
      <c r="K290" s="9">
        <f t="shared" si="20"/>
        <v>150000000</v>
      </c>
      <c r="L290" s="9">
        <f t="shared" si="21"/>
        <v>0</v>
      </c>
      <c r="M290" s="8"/>
      <c r="N290" s="78"/>
      <c r="O290" s="73"/>
    </row>
    <row r="291" spans="1:15" x14ac:dyDescent="0.2">
      <c r="A291" s="6">
        <v>500</v>
      </c>
      <c r="B291" s="28">
        <v>241503000072</v>
      </c>
      <c r="C291" s="8" t="s">
        <v>518</v>
      </c>
      <c r="D291" s="71"/>
      <c r="E291" s="72"/>
      <c r="F291" s="22" t="s">
        <v>519</v>
      </c>
      <c r="G291" s="5">
        <v>1</v>
      </c>
      <c r="H291" s="5"/>
      <c r="I291" s="7"/>
      <c r="J291" s="75"/>
      <c r="K291" s="9">
        <f t="shared" si="20"/>
        <v>150000000</v>
      </c>
      <c r="L291" s="9">
        <f t="shared" si="21"/>
        <v>0</v>
      </c>
      <c r="M291" s="8"/>
      <c r="N291" s="78"/>
      <c r="O291" s="73"/>
    </row>
    <row r="292" spans="1:15" x14ac:dyDescent="0.2">
      <c r="A292" s="6">
        <v>38</v>
      </c>
      <c r="B292" s="28">
        <v>241530000181</v>
      </c>
      <c r="C292" s="8" t="s">
        <v>520</v>
      </c>
      <c r="D292" s="71"/>
      <c r="E292" s="72"/>
      <c r="F292" s="22" t="s">
        <v>521</v>
      </c>
      <c r="G292" s="5">
        <v>1</v>
      </c>
      <c r="H292" s="5"/>
      <c r="I292" s="7"/>
      <c r="J292" s="76"/>
      <c r="K292" s="9">
        <f t="shared" si="20"/>
        <v>150000000</v>
      </c>
      <c r="L292" s="9">
        <f t="shared" si="21"/>
        <v>0</v>
      </c>
      <c r="M292" s="8"/>
      <c r="N292" s="78"/>
      <c r="O292" s="73"/>
    </row>
    <row r="293" spans="1:15" x14ac:dyDescent="0.2">
      <c r="A293" s="6">
        <v>1116</v>
      </c>
      <c r="B293" s="28">
        <v>241551001277</v>
      </c>
      <c r="C293" s="8" t="s">
        <v>522</v>
      </c>
      <c r="D293" s="71">
        <v>67</v>
      </c>
      <c r="E293" s="72" t="s">
        <v>478</v>
      </c>
      <c r="F293" s="22" t="s">
        <v>523</v>
      </c>
      <c r="G293" s="5">
        <v>1</v>
      </c>
      <c r="H293" s="5"/>
      <c r="I293" s="7"/>
      <c r="J293" s="74">
        <v>7</v>
      </c>
      <c r="K293" s="9">
        <f t="shared" si="20"/>
        <v>150000000</v>
      </c>
      <c r="L293" s="9">
        <f t="shared" si="21"/>
        <v>0</v>
      </c>
      <c r="M293" s="8"/>
      <c r="N293" s="77">
        <v>2100000000</v>
      </c>
      <c r="O293" s="73" t="s">
        <v>79</v>
      </c>
    </row>
    <row r="294" spans="1:15" x14ac:dyDescent="0.2">
      <c r="A294" s="6">
        <v>791</v>
      </c>
      <c r="B294" s="27">
        <v>241378000138</v>
      </c>
      <c r="C294" s="8" t="s">
        <v>524</v>
      </c>
      <c r="D294" s="71"/>
      <c r="E294" s="72"/>
      <c r="F294" s="22" t="s">
        <v>523</v>
      </c>
      <c r="G294" s="5"/>
      <c r="H294" s="5">
        <v>1</v>
      </c>
      <c r="I294" s="7"/>
      <c r="J294" s="75"/>
      <c r="K294" s="9">
        <f t="shared" si="20"/>
        <v>0</v>
      </c>
      <c r="L294" s="9">
        <f t="shared" si="21"/>
        <v>500000000</v>
      </c>
      <c r="M294" s="8"/>
      <c r="N294" s="78"/>
      <c r="O294" s="73"/>
    </row>
    <row r="295" spans="1:15" x14ac:dyDescent="0.2">
      <c r="A295" s="6">
        <v>773</v>
      </c>
      <c r="B295" s="28">
        <v>241660000183</v>
      </c>
      <c r="C295" s="8" t="s">
        <v>525</v>
      </c>
      <c r="D295" s="71"/>
      <c r="E295" s="72"/>
      <c r="F295" s="22" t="s">
        <v>526</v>
      </c>
      <c r="G295" s="5">
        <v>1</v>
      </c>
      <c r="H295" s="5"/>
      <c r="I295" s="7"/>
      <c r="J295" s="75"/>
      <c r="K295" s="9">
        <f t="shared" si="20"/>
        <v>150000000</v>
      </c>
      <c r="L295" s="9">
        <f t="shared" si="21"/>
        <v>0</v>
      </c>
      <c r="M295" s="8"/>
      <c r="N295" s="78"/>
      <c r="O295" s="73"/>
    </row>
    <row r="296" spans="1:15" s="8" customFormat="1" ht="15" customHeight="1" x14ac:dyDescent="0.2">
      <c r="A296" s="6"/>
      <c r="B296" s="28"/>
      <c r="D296" s="71"/>
      <c r="E296" s="72"/>
      <c r="F296" s="40"/>
      <c r="G296" s="12"/>
      <c r="H296" s="12"/>
      <c r="I296" s="6"/>
      <c r="J296" s="75"/>
      <c r="K296" s="17">
        <f>SUM(K293:K295)</f>
        <v>300000000</v>
      </c>
      <c r="L296" s="17">
        <f>SUM(L293:L295)</f>
        <v>500000000</v>
      </c>
      <c r="M296" s="13"/>
      <c r="N296" s="78"/>
      <c r="O296" s="73"/>
    </row>
    <row r="297" spans="1:15" x14ac:dyDescent="0.2">
      <c r="A297" s="6">
        <v>319</v>
      </c>
      <c r="B297" s="28">
        <v>241668000522</v>
      </c>
      <c r="C297" s="8" t="s">
        <v>527</v>
      </c>
      <c r="D297" s="71"/>
      <c r="E297" s="72"/>
      <c r="F297" s="22" t="s">
        <v>528</v>
      </c>
      <c r="G297" s="5">
        <v>1</v>
      </c>
      <c r="H297" s="5"/>
      <c r="I297" s="7"/>
      <c r="J297" s="75"/>
      <c r="K297" s="19">
        <f t="shared" ref="K297:K328" si="24">G297*150000000</f>
        <v>150000000</v>
      </c>
      <c r="L297" s="19">
        <f t="shared" ref="L297:L304" si="25">H297*500000000</f>
        <v>0</v>
      </c>
      <c r="M297" s="8"/>
      <c r="N297" s="78"/>
      <c r="O297" s="73"/>
    </row>
    <row r="298" spans="1:15" x14ac:dyDescent="0.2">
      <c r="A298" s="6">
        <v>1757</v>
      </c>
      <c r="B298" s="27">
        <v>225898800000</v>
      </c>
      <c r="C298" s="8" t="s">
        <v>529</v>
      </c>
      <c r="D298" s="71"/>
      <c r="E298" s="72"/>
      <c r="F298" s="22" t="s">
        <v>528</v>
      </c>
      <c r="G298" s="5"/>
      <c r="H298" s="5">
        <v>1</v>
      </c>
      <c r="I298" s="7"/>
      <c r="J298" s="75"/>
      <c r="K298" s="19">
        <f t="shared" si="24"/>
        <v>0</v>
      </c>
      <c r="L298" s="19">
        <f t="shared" si="25"/>
        <v>500000000</v>
      </c>
      <c r="M298" s="8"/>
      <c r="N298" s="78"/>
      <c r="O298" s="73"/>
    </row>
    <row r="299" spans="1:15" x14ac:dyDescent="0.2">
      <c r="A299" s="6">
        <v>69</v>
      </c>
      <c r="B299" s="28">
        <v>241807000583</v>
      </c>
      <c r="C299" s="8" t="s">
        <v>530</v>
      </c>
      <c r="D299" s="71"/>
      <c r="E299" s="72"/>
      <c r="F299" s="22" t="s">
        <v>531</v>
      </c>
      <c r="G299" s="5">
        <v>1</v>
      </c>
      <c r="H299" s="5"/>
      <c r="I299" s="7"/>
      <c r="J299" s="75"/>
      <c r="K299" s="19">
        <f t="shared" si="24"/>
        <v>150000000</v>
      </c>
      <c r="L299" s="19">
        <f t="shared" si="25"/>
        <v>0</v>
      </c>
      <c r="M299" s="8"/>
      <c r="N299" s="78"/>
      <c r="O299" s="73"/>
    </row>
    <row r="300" spans="1:15" x14ac:dyDescent="0.2">
      <c r="A300" s="6">
        <v>1972</v>
      </c>
      <c r="B300" s="27">
        <v>220001003305</v>
      </c>
      <c r="C300" s="8" t="s">
        <v>532</v>
      </c>
      <c r="D300" s="71"/>
      <c r="E300" s="72"/>
      <c r="F300" s="22" t="s">
        <v>531</v>
      </c>
      <c r="G300" s="5"/>
      <c r="H300" s="5">
        <v>1</v>
      </c>
      <c r="I300" s="7"/>
      <c r="J300" s="76"/>
      <c r="K300" s="19">
        <f t="shared" si="24"/>
        <v>0</v>
      </c>
      <c r="L300" s="19">
        <f t="shared" si="25"/>
        <v>500000000</v>
      </c>
      <c r="M300" s="8"/>
      <c r="N300" s="79"/>
      <c r="O300" s="73"/>
    </row>
    <row r="301" spans="1:15" x14ac:dyDescent="0.2">
      <c r="A301" s="6">
        <v>2719</v>
      </c>
      <c r="B301" s="28">
        <v>244001000671</v>
      </c>
      <c r="C301" s="8" t="s">
        <v>534</v>
      </c>
      <c r="D301" s="71">
        <v>68</v>
      </c>
      <c r="E301" s="72" t="s">
        <v>533</v>
      </c>
      <c r="F301" s="22" t="s">
        <v>535</v>
      </c>
      <c r="G301" s="5">
        <v>1</v>
      </c>
      <c r="H301" s="5"/>
      <c r="I301" s="7"/>
      <c r="J301" s="74">
        <v>4</v>
      </c>
      <c r="K301" s="9">
        <f t="shared" si="24"/>
        <v>150000000</v>
      </c>
      <c r="L301" s="9">
        <f t="shared" si="25"/>
        <v>0</v>
      </c>
      <c r="M301" s="8"/>
      <c r="N301" s="77">
        <v>1300000000</v>
      </c>
      <c r="O301" s="73" t="s">
        <v>28</v>
      </c>
    </row>
    <row r="302" spans="1:15" x14ac:dyDescent="0.2">
      <c r="A302" s="6">
        <v>2676</v>
      </c>
      <c r="B302" s="28">
        <v>244847800219</v>
      </c>
      <c r="C302" s="8" t="s">
        <v>536</v>
      </c>
      <c r="D302" s="71"/>
      <c r="E302" s="72"/>
      <c r="F302" s="22" t="s">
        <v>537</v>
      </c>
      <c r="G302" s="5">
        <v>1</v>
      </c>
      <c r="H302" s="5"/>
      <c r="I302" s="7"/>
      <c r="J302" s="75"/>
      <c r="K302" s="9">
        <f t="shared" si="24"/>
        <v>150000000</v>
      </c>
      <c r="L302" s="9">
        <f t="shared" si="25"/>
        <v>0</v>
      </c>
      <c r="M302" s="8"/>
      <c r="N302" s="78"/>
      <c r="O302" s="73"/>
    </row>
    <row r="303" spans="1:15" x14ac:dyDescent="0.2">
      <c r="A303" s="6">
        <v>1959</v>
      </c>
      <c r="B303" s="27">
        <v>254660000269</v>
      </c>
      <c r="C303" s="8" t="s">
        <v>538</v>
      </c>
      <c r="D303" s="71"/>
      <c r="E303" s="72"/>
      <c r="F303" s="22" t="s">
        <v>537</v>
      </c>
      <c r="G303" s="5"/>
      <c r="H303" s="5">
        <v>1</v>
      </c>
      <c r="I303" s="7"/>
      <c r="J303" s="75"/>
      <c r="K303" s="9">
        <f t="shared" si="24"/>
        <v>0</v>
      </c>
      <c r="L303" s="9">
        <f t="shared" si="25"/>
        <v>500000000</v>
      </c>
      <c r="M303" s="8"/>
      <c r="N303" s="78"/>
      <c r="O303" s="73"/>
    </row>
    <row r="304" spans="1:15" x14ac:dyDescent="0.2">
      <c r="A304" s="6">
        <v>585</v>
      </c>
      <c r="B304" s="27">
        <v>205002000301</v>
      </c>
      <c r="C304" s="8" t="s">
        <v>539</v>
      </c>
      <c r="D304" s="71"/>
      <c r="E304" s="72"/>
      <c r="F304" s="22" t="s">
        <v>540</v>
      </c>
      <c r="G304" s="5"/>
      <c r="H304" s="5">
        <v>1</v>
      </c>
      <c r="I304" s="7"/>
      <c r="J304" s="76"/>
      <c r="K304" s="9">
        <f t="shared" si="24"/>
        <v>0</v>
      </c>
      <c r="L304" s="9">
        <f t="shared" si="25"/>
        <v>500000000</v>
      </c>
      <c r="M304" s="8"/>
      <c r="N304" s="78"/>
      <c r="O304" s="73"/>
    </row>
    <row r="305" spans="1:15" x14ac:dyDescent="0.2">
      <c r="A305" s="6">
        <v>3197</v>
      </c>
      <c r="B305" s="28">
        <v>247058000791</v>
      </c>
      <c r="C305" s="8" t="s">
        <v>542</v>
      </c>
      <c r="D305" s="71">
        <v>69</v>
      </c>
      <c r="E305" s="72" t="s">
        <v>541</v>
      </c>
      <c r="F305" s="22" t="s">
        <v>543</v>
      </c>
      <c r="G305" s="5">
        <v>1</v>
      </c>
      <c r="H305" s="5"/>
      <c r="I305" s="7"/>
      <c r="J305" s="74">
        <v>6</v>
      </c>
      <c r="K305" s="9">
        <f t="shared" si="24"/>
        <v>150000000</v>
      </c>
      <c r="L305" s="8"/>
      <c r="M305" s="8"/>
      <c r="N305" s="77">
        <v>900000000</v>
      </c>
      <c r="O305" s="73" t="s">
        <v>28</v>
      </c>
    </row>
    <row r="306" spans="1:15" x14ac:dyDescent="0.2">
      <c r="A306" s="6">
        <v>3292</v>
      </c>
      <c r="B306" s="28">
        <v>247170000621</v>
      </c>
      <c r="C306" s="8" t="s">
        <v>544</v>
      </c>
      <c r="D306" s="71"/>
      <c r="E306" s="72"/>
      <c r="F306" s="22" t="s">
        <v>545</v>
      </c>
      <c r="G306" s="5">
        <v>1</v>
      </c>
      <c r="H306" s="5"/>
      <c r="I306" s="7"/>
      <c r="J306" s="75"/>
      <c r="K306" s="9">
        <f t="shared" si="24"/>
        <v>150000000</v>
      </c>
      <c r="L306" s="8"/>
      <c r="M306" s="8"/>
      <c r="N306" s="78"/>
      <c r="O306" s="73"/>
    </row>
    <row r="307" spans="1:15" x14ac:dyDescent="0.2">
      <c r="A307" s="6">
        <v>4468</v>
      </c>
      <c r="B307" s="28">
        <v>247555002331</v>
      </c>
      <c r="C307" s="8" t="s">
        <v>546</v>
      </c>
      <c r="D307" s="71"/>
      <c r="E307" s="72"/>
      <c r="F307" s="22" t="s">
        <v>547</v>
      </c>
      <c r="G307" s="5">
        <v>1</v>
      </c>
      <c r="H307" s="5"/>
      <c r="I307" s="7"/>
      <c r="J307" s="75"/>
      <c r="K307" s="9">
        <f t="shared" si="24"/>
        <v>150000000</v>
      </c>
      <c r="L307" s="8"/>
      <c r="M307" s="8"/>
      <c r="N307" s="78"/>
      <c r="O307" s="73"/>
    </row>
    <row r="308" spans="1:15" x14ac:dyDescent="0.2">
      <c r="A308" s="6">
        <v>3449</v>
      </c>
      <c r="B308" s="28">
        <v>247660002761</v>
      </c>
      <c r="C308" s="8" t="s">
        <v>548</v>
      </c>
      <c r="D308" s="71"/>
      <c r="E308" s="72"/>
      <c r="F308" s="22" t="s">
        <v>549</v>
      </c>
      <c r="G308" s="5">
        <v>1</v>
      </c>
      <c r="H308" s="5"/>
      <c r="I308" s="7"/>
      <c r="J308" s="75"/>
      <c r="K308" s="9">
        <f t="shared" si="24"/>
        <v>150000000</v>
      </c>
      <c r="L308" s="8"/>
      <c r="M308" s="8"/>
      <c r="N308" s="78"/>
      <c r="O308" s="73"/>
    </row>
    <row r="309" spans="1:15" x14ac:dyDescent="0.2">
      <c r="A309" s="6">
        <v>4269</v>
      </c>
      <c r="B309" s="28">
        <v>247555002543</v>
      </c>
      <c r="C309" s="8" t="s">
        <v>550</v>
      </c>
      <c r="D309" s="71"/>
      <c r="E309" s="72"/>
      <c r="F309" s="22" t="s">
        <v>551</v>
      </c>
      <c r="G309" s="5">
        <v>1</v>
      </c>
      <c r="H309" s="5"/>
      <c r="I309" s="7"/>
      <c r="J309" s="75"/>
      <c r="K309" s="9">
        <f t="shared" si="24"/>
        <v>150000000</v>
      </c>
      <c r="L309" s="8"/>
      <c r="M309" s="8"/>
      <c r="N309" s="78"/>
      <c r="O309" s="73"/>
    </row>
    <row r="310" spans="1:15" x14ac:dyDescent="0.2">
      <c r="A310" s="6">
        <v>4380</v>
      </c>
      <c r="B310" s="28">
        <v>247798000051</v>
      </c>
      <c r="C310" s="8" t="s">
        <v>552</v>
      </c>
      <c r="D310" s="71"/>
      <c r="E310" s="72"/>
      <c r="F310" s="22" t="s">
        <v>553</v>
      </c>
      <c r="G310" s="5">
        <v>1</v>
      </c>
      <c r="H310" s="5"/>
      <c r="I310" s="7"/>
      <c r="J310" s="76"/>
      <c r="K310" s="9">
        <f t="shared" si="24"/>
        <v>150000000</v>
      </c>
      <c r="L310" s="8"/>
      <c r="M310" s="8"/>
      <c r="N310" s="79"/>
      <c r="O310" s="73"/>
    </row>
    <row r="311" spans="1:15" x14ac:dyDescent="0.2">
      <c r="A311" s="6">
        <v>3420</v>
      </c>
      <c r="B311" s="28">
        <v>247288000595</v>
      </c>
      <c r="C311" s="8" t="s">
        <v>554</v>
      </c>
      <c r="D311" s="71">
        <v>70</v>
      </c>
      <c r="E311" s="72" t="s">
        <v>541</v>
      </c>
      <c r="F311" s="22" t="s">
        <v>555</v>
      </c>
      <c r="G311" s="5">
        <v>1</v>
      </c>
      <c r="H311" s="5"/>
      <c r="I311" s="7"/>
      <c r="J311" s="74">
        <v>5</v>
      </c>
      <c r="K311" s="9">
        <f t="shared" si="24"/>
        <v>150000000</v>
      </c>
      <c r="L311" s="8"/>
      <c r="M311" s="8"/>
      <c r="N311" s="77">
        <v>750000000</v>
      </c>
      <c r="O311" s="73" t="s">
        <v>118</v>
      </c>
    </row>
    <row r="312" spans="1:15" x14ac:dyDescent="0.2">
      <c r="A312" s="6">
        <v>3446</v>
      </c>
      <c r="B312" s="28">
        <v>247053000032</v>
      </c>
      <c r="C312" s="8" t="s">
        <v>556</v>
      </c>
      <c r="D312" s="71"/>
      <c r="E312" s="72"/>
      <c r="F312" s="22" t="s">
        <v>557</v>
      </c>
      <c r="G312" s="5">
        <v>1</v>
      </c>
      <c r="H312" s="5"/>
      <c r="I312" s="7"/>
      <c r="J312" s="75"/>
      <c r="K312" s="9">
        <f t="shared" si="24"/>
        <v>150000000</v>
      </c>
      <c r="L312" s="8"/>
      <c r="M312" s="8"/>
      <c r="N312" s="78"/>
      <c r="O312" s="73"/>
    </row>
    <row r="313" spans="1:15" x14ac:dyDescent="0.2">
      <c r="A313" s="6">
        <v>1250</v>
      </c>
      <c r="B313" s="28">
        <v>247189042243</v>
      </c>
      <c r="C313" s="8" t="s">
        <v>558</v>
      </c>
      <c r="D313" s="71"/>
      <c r="E313" s="72"/>
      <c r="F313" s="22" t="s">
        <v>559</v>
      </c>
      <c r="G313" s="5">
        <v>1</v>
      </c>
      <c r="H313" s="5"/>
      <c r="I313" s="7"/>
      <c r="J313" s="75"/>
      <c r="K313" s="9">
        <f t="shared" si="24"/>
        <v>150000000</v>
      </c>
      <c r="L313" s="8"/>
      <c r="M313" s="8"/>
      <c r="N313" s="78"/>
      <c r="O313" s="73"/>
    </row>
    <row r="314" spans="1:15" x14ac:dyDescent="0.2">
      <c r="A314" s="6">
        <v>4017</v>
      </c>
      <c r="B314" s="28">
        <v>247288001214</v>
      </c>
      <c r="C314" s="8" t="s">
        <v>560</v>
      </c>
      <c r="D314" s="71"/>
      <c r="E314" s="72"/>
      <c r="F314" s="22" t="s">
        <v>561</v>
      </c>
      <c r="G314" s="5">
        <v>1</v>
      </c>
      <c r="H314" s="5"/>
      <c r="I314" s="7"/>
      <c r="J314" s="75"/>
      <c r="K314" s="9">
        <f t="shared" si="24"/>
        <v>150000000</v>
      </c>
      <c r="L314" s="8"/>
      <c r="M314" s="8"/>
      <c r="N314" s="78"/>
      <c r="O314" s="73"/>
    </row>
    <row r="315" spans="1:15" x14ac:dyDescent="0.2">
      <c r="A315" s="6">
        <v>4266</v>
      </c>
      <c r="B315" s="28">
        <v>247980000104</v>
      </c>
      <c r="C315" s="8" t="s">
        <v>562</v>
      </c>
      <c r="D315" s="71"/>
      <c r="E315" s="72"/>
      <c r="F315" s="22" t="s">
        <v>563</v>
      </c>
      <c r="G315" s="5">
        <v>1</v>
      </c>
      <c r="H315" s="5"/>
      <c r="I315" s="7"/>
      <c r="J315" s="76"/>
      <c r="K315" s="9">
        <f t="shared" si="24"/>
        <v>150000000</v>
      </c>
      <c r="L315" s="8"/>
      <c r="M315" s="8"/>
      <c r="N315" s="78"/>
      <c r="O315" s="73"/>
    </row>
    <row r="316" spans="1:15" x14ac:dyDescent="0.2">
      <c r="A316" s="6">
        <v>3543</v>
      </c>
      <c r="B316" s="28">
        <v>247161000031</v>
      </c>
      <c r="C316" s="8" t="s">
        <v>564</v>
      </c>
      <c r="D316" s="71">
        <v>71</v>
      </c>
      <c r="E316" s="72" t="s">
        <v>541</v>
      </c>
      <c r="F316" s="22" t="s">
        <v>565</v>
      </c>
      <c r="G316" s="5">
        <v>1</v>
      </c>
      <c r="H316" s="5"/>
      <c r="I316" s="7"/>
      <c r="J316" s="74">
        <v>5</v>
      </c>
      <c r="K316" s="9">
        <f t="shared" si="24"/>
        <v>150000000</v>
      </c>
      <c r="L316" s="8"/>
      <c r="M316" s="8"/>
      <c r="N316" s="77">
        <v>750000000</v>
      </c>
      <c r="O316" s="73" t="s">
        <v>118</v>
      </c>
    </row>
    <row r="317" spans="1:15" x14ac:dyDescent="0.2">
      <c r="A317" s="6">
        <v>4424</v>
      </c>
      <c r="B317" s="28">
        <v>247205000408</v>
      </c>
      <c r="C317" s="8" t="s">
        <v>566</v>
      </c>
      <c r="D317" s="71"/>
      <c r="E317" s="72"/>
      <c r="F317" s="22" t="s">
        <v>567</v>
      </c>
      <c r="G317" s="5">
        <v>1</v>
      </c>
      <c r="H317" s="5"/>
      <c r="I317" s="7"/>
      <c r="J317" s="75"/>
      <c r="K317" s="9">
        <f t="shared" si="24"/>
        <v>150000000</v>
      </c>
      <c r="L317" s="8"/>
      <c r="M317" s="8"/>
      <c r="N317" s="78"/>
      <c r="O317" s="73"/>
    </row>
    <row r="318" spans="1:15" x14ac:dyDescent="0.2">
      <c r="A318" s="6">
        <v>3947</v>
      </c>
      <c r="B318" s="28">
        <v>247258000001</v>
      </c>
      <c r="C318" s="8" t="s">
        <v>568</v>
      </c>
      <c r="D318" s="71"/>
      <c r="E318" s="72"/>
      <c r="F318" s="22" t="s">
        <v>569</v>
      </c>
      <c r="G318" s="5">
        <v>1</v>
      </c>
      <c r="H318" s="5"/>
      <c r="I318" s="7"/>
      <c r="J318" s="75"/>
      <c r="K318" s="9">
        <f t="shared" si="24"/>
        <v>150000000</v>
      </c>
      <c r="L318" s="8"/>
      <c r="M318" s="8"/>
      <c r="N318" s="78"/>
      <c r="O318" s="73"/>
    </row>
    <row r="319" spans="1:15" x14ac:dyDescent="0.2">
      <c r="A319" s="6">
        <v>4197</v>
      </c>
      <c r="B319" s="28">
        <v>247551001003</v>
      </c>
      <c r="C319" s="8" t="s">
        <v>570</v>
      </c>
      <c r="D319" s="71"/>
      <c r="E319" s="72"/>
      <c r="F319" s="22" t="s">
        <v>571</v>
      </c>
      <c r="G319" s="5">
        <v>1</v>
      </c>
      <c r="H319" s="5"/>
      <c r="I319" s="7"/>
      <c r="J319" s="75"/>
      <c r="K319" s="9">
        <f t="shared" si="24"/>
        <v>150000000</v>
      </c>
      <c r="L319" s="8"/>
      <c r="M319" s="8"/>
      <c r="N319" s="78"/>
      <c r="O319" s="73"/>
    </row>
    <row r="320" spans="1:15" x14ac:dyDescent="0.2">
      <c r="A320" s="6">
        <v>4308</v>
      </c>
      <c r="B320" s="28">
        <v>247745000181</v>
      </c>
      <c r="C320" s="8" t="s">
        <v>572</v>
      </c>
      <c r="D320" s="71"/>
      <c r="E320" s="72"/>
      <c r="F320" s="22" t="s">
        <v>573</v>
      </c>
      <c r="G320" s="5">
        <v>1</v>
      </c>
      <c r="H320" s="5"/>
      <c r="I320" s="7"/>
      <c r="J320" s="76"/>
      <c r="K320" s="9">
        <f t="shared" si="24"/>
        <v>150000000</v>
      </c>
      <c r="L320" s="8"/>
      <c r="M320" s="8"/>
      <c r="N320" s="78"/>
      <c r="O320" s="73"/>
    </row>
    <row r="321" spans="1:17" x14ac:dyDescent="0.2">
      <c r="A321" s="6">
        <v>3683</v>
      </c>
      <c r="B321" s="28">
        <v>247245001857</v>
      </c>
      <c r="C321" s="8" t="s">
        <v>574</v>
      </c>
      <c r="D321" s="71">
        <v>72</v>
      </c>
      <c r="E321" s="72" t="s">
        <v>541</v>
      </c>
      <c r="F321" s="22" t="s">
        <v>575</v>
      </c>
      <c r="G321" s="5">
        <v>1</v>
      </c>
      <c r="H321" s="5"/>
      <c r="I321" s="7"/>
      <c r="J321" s="74">
        <v>6</v>
      </c>
      <c r="K321" s="9">
        <f t="shared" si="24"/>
        <v>150000000</v>
      </c>
      <c r="L321" s="8"/>
      <c r="M321" s="8"/>
      <c r="N321" s="77">
        <v>900000000</v>
      </c>
      <c r="O321" s="73" t="s">
        <v>28</v>
      </c>
    </row>
    <row r="322" spans="1:17" x14ac:dyDescent="0.2">
      <c r="A322" s="6">
        <v>4523</v>
      </c>
      <c r="B322" s="28">
        <v>247318000234</v>
      </c>
      <c r="C322" s="8" t="s">
        <v>576</v>
      </c>
      <c r="D322" s="71"/>
      <c r="E322" s="72"/>
      <c r="F322" s="22" t="s">
        <v>577</v>
      </c>
      <c r="G322" s="5">
        <v>1</v>
      </c>
      <c r="H322" s="5"/>
      <c r="I322" s="7"/>
      <c r="J322" s="75"/>
      <c r="K322" s="9">
        <f t="shared" si="24"/>
        <v>150000000</v>
      </c>
      <c r="L322" s="8"/>
      <c r="M322" s="8"/>
      <c r="N322" s="78"/>
      <c r="O322" s="73"/>
    </row>
    <row r="323" spans="1:17" x14ac:dyDescent="0.2">
      <c r="A323" s="6">
        <v>3833</v>
      </c>
      <c r="B323" s="28">
        <v>247545000071</v>
      </c>
      <c r="C323" s="8" t="s">
        <v>578</v>
      </c>
      <c r="D323" s="71"/>
      <c r="E323" s="72"/>
      <c r="F323" s="22" t="s">
        <v>579</v>
      </c>
      <c r="G323" s="5">
        <v>1</v>
      </c>
      <c r="H323" s="5"/>
      <c r="I323" s="7"/>
      <c r="J323" s="75"/>
      <c r="K323" s="9">
        <f t="shared" si="24"/>
        <v>150000000</v>
      </c>
      <c r="L323" s="8"/>
      <c r="M323" s="8"/>
      <c r="N323" s="78"/>
      <c r="O323" s="73"/>
    </row>
    <row r="324" spans="1:17" x14ac:dyDescent="0.2">
      <c r="A324" s="6">
        <v>4514</v>
      </c>
      <c r="B324" s="28">
        <v>247692000434</v>
      </c>
      <c r="C324" s="8" t="s">
        <v>580</v>
      </c>
      <c r="D324" s="71"/>
      <c r="E324" s="72"/>
      <c r="F324" s="22" t="s">
        <v>581</v>
      </c>
      <c r="G324" s="5">
        <v>1</v>
      </c>
      <c r="H324" s="5"/>
      <c r="I324" s="7"/>
      <c r="J324" s="75"/>
      <c r="K324" s="9">
        <f t="shared" si="24"/>
        <v>150000000</v>
      </c>
      <c r="L324" s="8"/>
      <c r="M324" s="8"/>
      <c r="N324" s="78"/>
      <c r="O324" s="73"/>
    </row>
    <row r="325" spans="1:17" x14ac:dyDescent="0.2">
      <c r="A325" s="6">
        <v>4411</v>
      </c>
      <c r="B325" s="28">
        <v>247703000113</v>
      </c>
      <c r="C325" s="8" t="s">
        <v>582</v>
      </c>
      <c r="D325" s="71"/>
      <c r="E325" s="72"/>
      <c r="F325" s="22" t="s">
        <v>583</v>
      </c>
      <c r="G325" s="5">
        <v>1</v>
      </c>
      <c r="H325" s="5"/>
      <c r="I325" s="7"/>
      <c r="J325" s="75"/>
      <c r="K325" s="9">
        <f t="shared" si="24"/>
        <v>150000000</v>
      </c>
      <c r="L325" s="8"/>
      <c r="M325" s="8"/>
      <c r="N325" s="78"/>
      <c r="O325" s="73"/>
    </row>
    <row r="326" spans="1:17" x14ac:dyDescent="0.2">
      <c r="A326" s="6">
        <v>4519</v>
      </c>
      <c r="B326" s="28">
        <v>247707000673</v>
      </c>
      <c r="C326" s="8" t="s">
        <v>584</v>
      </c>
      <c r="D326" s="71"/>
      <c r="E326" s="72"/>
      <c r="F326" s="22" t="s">
        <v>585</v>
      </c>
      <c r="G326" s="5">
        <v>1</v>
      </c>
      <c r="H326" s="5"/>
      <c r="I326" s="7"/>
      <c r="J326" s="76"/>
      <c r="K326" s="9">
        <f t="shared" si="24"/>
        <v>150000000</v>
      </c>
      <c r="L326" s="8"/>
      <c r="M326" s="8"/>
      <c r="N326" s="79"/>
      <c r="O326" s="73"/>
    </row>
    <row r="327" spans="1:17" x14ac:dyDescent="0.2">
      <c r="A327" s="6">
        <v>761</v>
      </c>
      <c r="B327" s="28">
        <v>250287000053</v>
      </c>
      <c r="C327" s="8" t="s">
        <v>587</v>
      </c>
      <c r="D327" s="71">
        <v>73</v>
      </c>
      <c r="E327" s="72" t="s">
        <v>586</v>
      </c>
      <c r="F327" s="22" t="s">
        <v>588</v>
      </c>
      <c r="G327" s="5">
        <v>1</v>
      </c>
      <c r="H327" s="5"/>
      <c r="I327" s="7"/>
      <c r="J327" s="74">
        <v>7</v>
      </c>
      <c r="K327" s="9">
        <f t="shared" si="24"/>
        <v>150000000</v>
      </c>
      <c r="L327" s="8"/>
      <c r="M327" s="8"/>
      <c r="N327" s="77">
        <v>2250000000</v>
      </c>
      <c r="O327" s="73" t="s">
        <v>79</v>
      </c>
    </row>
    <row r="328" spans="1:17" x14ac:dyDescent="0.2">
      <c r="A328" s="6">
        <v>3501</v>
      </c>
      <c r="B328" s="28">
        <v>150313000861</v>
      </c>
      <c r="C328" s="8" t="s">
        <v>589</v>
      </c>
      <c r="D328" s="71"/>
      <c r="E328" s="72"/>
      <c r="F328" s="22" t="s">
        <v>590</v>
      </c>
      <c r="G328" s="5">
        <v>1</v>
      </c>
      <c r="H328" s="5"/>
      <c r="I328" s="7"/>
      <c r="J328" s="75"/>
      <c r="K328" s="9">
        <f t="shared" si="24"/>
        <v>150000000</v>
      </c>
      <c r="L328" s="8"/>
      <c r="M328" s="8"/>
      <c r="N328" s="78"/>
      <c r="O328" s="73"/>
    </row>
    <row r="329" spans="1:17" x14ac:dyDescent="0.2">
      <c r="A329" s="6">
        <v>2779</v>
      </c>
      <c r="B329" s="28">
        <v>250400000375</v>
      </c>
      <c r="C329" s="8" t="s">
        <v>591</v>
      </c>
      <c r="D329" s="71"/>
      <c r="E329" s="72"/>
      <c r="F329" s="22" t="s">
        <v>592</v>
      </c>
      <c r="G329" s="5">
        <v>1</v>
      </c>
      <c r="H329" s="5"/>
      <c r="I329" s="7"/>
      <c r="J329" s="75"/>
      <c r="K329" s="9">
        <f t="shared" ref="K329:K360" si="26">G329*150000000</f>
        <v>150000000</v>
      </c>
      <c r="L329" s="8"/>
      <c r="M329" s="8"/>
      <c r="N329" s="78"/>
      <c r="O329" s="73"/>
    </row>
    <row r="330" spans="1:17" x14ac:dyDescent="0.2">
      <c r="A330" s="6">
        <v>878</v>
      </c>
      <c r="B330" s="28">
        <v>250450000171</v>
      </c>
      <c r="C330" s="8" t="s">
        <v>187</v>
      </c>
      <c r="D330" s="71"/>
      <c r="E330" s="72"/>
      <c r="F330" s="22" t="s">
        <v>593</v>
      </c>
      <c r="G330" s="5">
        <v>1</v>
      </c>
      <c r="H330" s="5"/>
      <c r="I330" s="7"/>
      <c r="J330" s="75"/>
      <c r="K330" s="9">
        <f t="shared" si="26"/>
        <v>150000000</v>
      </c>
      <c r="L330" s="8"/>
      <c r="M330" s="8"/>
      <c r="N330" s="78"/>
      <c r="O330" s="73"/>
    </row>
    <row r="331" spans="1:17" x14ac:dyDescent="0.2">
      <c r="A331" s="6">
        <v>4091</v>
      </c>
      <c r="B331" s="28">
        <v>250711001235</v>
      </c>
      <c r="C331" s="8" t="s">
        <v>594</v>
      </c>
      <c r="D331" s="71"/>
      <c r="E331" s="72"/>
      <c r="F331" s="22" t="s">
        <v>595</v>
      </c>
      <c r="G331" s="5">
        <v>1</v>
      </c>
      <c r="H331" s="5"/>
      <c r="I331" s="7"/>
      <c r="J331" s="75"/>
      <c r="K331" s="9">
        <f t="shared" si="26"/>
        <v>150000000</v>
      </c>
      <c r="L331" s="8"/>
      <c r="M331" s="8"/>
      <c r="N331" s="78"/>
      <c r="O331" s="73"/>
    </row>
    <row r="332" spans="1:17" x14ac:dyDescent="0.2">
      <c r="A332" s="6">
        <v>402</v>
      </c>
      <c r="B332" s="27">
        <v>205129000156</v>
      </c>
      <c r="C332" s="8" t="s">
        <v>596</v>
      </c>
      <c r="D332" s="71"/>
      <c r="E332" s="72"/>
      <c r="F332" s="22" t="s">
        <v>593</v>
      </c>
      <c r="G332" s="5"/>
      <c r="H332" s="5">
        <v>1</v>
      </c>
      <c r="I332" s="7"/>
      <c r="J332" s="75"/>
      <c r="K332" s="9">
        <f t="shared" si="26"/>
        <v>0</v>
      </c>
      <c r="L332" s="9">
        <v>500000000</v>
      </c>
      <c r="M332" s="8"/>
      <c r="N332" s="78"/>
      <c r="O332" s="73"/>
      <c r="Q332" s="36"/>
    </row>
    <row r="333" spans="1:17" x14ac:dyDescent="0.2">
      <c r="A333" s="6">
        <v>4315</v>
      </c>
      <c r="B333" s="28">
        <v>250689001331</v>
      </c>
      <c r="C333" s="8" t="s">
        <v>597</v>
      </c>
      <c r="D333" s="71"/>
      <c r="E333" s="72"/>
      <c r="F333" s="22" t="s">
        <v>598</v>
      </c>
      <c r="G333" s="5"/>
      <c r="H333" s="5"/>
      <c r="I333" s="7">
        <v>1</v>
      </c>
      <c r="J333" s="76"/>
      <c r="K333" s="9">
        <f t="shared" si="26"/>
        <v>0</v>
      </c>
      <c r="L333" s="9">
        <f t="shared" ref="L333:L364" si="27">H333*500000000</f>
        <v>0</v>
      </c>
      <c r="M333" s="9">
        <f>I333*1000000000</f>
        <v>1000000000</v>
      </c>
      <c r="N333" s="79"/>
      <c r="O333" s="73"/>
    </row>
    <row r="334" spans="1:17" x14ac:dyDescent="0.2">
      <c r="A334" s="6">
        <v>887</v>
      </c>
      <c r="B334" s="28">
        <v>252381000418</v>
      </c>
      <c r="C334" s="8" t="s">
        <v>600</v>
      </c>
      <c r="D334" s="71">
        <v>74</v>
      </c>
      <c r="E334" s="72" t="s">
        <v>599</v>
      </c>
      <c r="F334" s="22" t="s">
        <v>601</v>
      </c>
      <c r="G334" s="5">
        <v>1</v>
      </c>
      <c r="H334" s="5"/>
      <c r="I334" s="7"/>
      <c r="J334" s="74">
        <v>6</v>
      </c>
      <c r="K334" s="9">
        <f t="shared" si="26"/>
        <v>150000000</v>
      </c>
      <c r="L334" s="9">
        <f t="shared" si="27"/>
        <v>0</v>
      </c>
      <c r="M334" s="8"/>
      <c r="N334" s="77">
        <v>1250000000</v>
      </c>
      <c r="O334" s="73" t="s">
        <v>28</v>
      </c>
    </row>
    <row r="335" spans="1:17" x14ac:dyDescent="0.2">
      <c r="A335" s="6">
        <v>483</v>
      </c>
      <c r="B335" s="28">
        <v>252001004831</v>
      </c>
      <c r="C335" s="8" t="s">
        <v>602</v>
      </c>
      <c r="D335" s="71"/>
      <c r="E335" s="72"/>
      <c r="F335" s="22" t="s">
        <v>603</v>
      </c>
      <c r="G335" s="5">
        <v>1</v>
      </c>
      <c r="H335" s="5"/>
      <c r="I335" s="7"/>
      <c r="J335" s="75"/>
      <c r="K335" s="9">
        <f t="shared" si="26"/>
        <v>150000000</v>
      </c>
      <c r="L335" s="9">
        <f t="shared" si="27"/>
        <v>0</v>
      </c>
      <c r="M335" s="8"/>
      <c r="N335" s="78"/>
      <c r="O335" s="73"/>
    </row>
    <row r="336" spans="1:17" x14ac:dyDescent="0.2">
      <c r="A336" s="6">
        <v>948</v>
      </c>
      <c r="B336" s="27">
        <v>219698002079</v>
      </c>
      <c r="C336" s="8" t="s">
        <v>604</v>
      </c>
      <c r="D336" s="71"/>
      <c r="E336" s="72"/>
      <c r="F336" s="22" t="s">
        <v>603</v>
      </c>
      <c r="G336" s="5"/>
      <c r="H336" s="5">
        <v>1</v>
      </c>
      <c r="I336" s="7"/>
      <c r="J336" s="75"/>
      <c r="K336" s="9">
        <f t="shared" si="26"/>
        <v>0</v>
      </c>
      <c r="L336" s="9">
        <f t="shared" si="27"/>
        <v>500000000</v>
      </c>
      <c r="M336" s="8"/>
      <c r="N336" s="78"/>
      <c r="O336" s="73"/>
    </row>
    <row r="337" spans="1:15" x14ac:dyDescent="0.2">
      <c r="A337" s="6">
        <v>1624</v>
      </c>
      <c r="B337" s="28">
        <v>252683000085</v>
      </c>
      <c r="C337" s="8" t="s">
        <v>605</v>
      </c>
      <c r="D337" s="71"/>
      <c r="E337" s="72"/>
      <c r="F337" s="22" t="s">
        <v>606</v>
      </c>
      <c r="G337" s="5">
        <v>1</v>
      </c>
      <c r="H337" s="5"/>
      <c r="I337" s="7"/>
      <c r="J337" s="75"/>
      <c r="K337" s="9">
        <f t="shared" si="26"/>
        <v>150000000</v>
      </c>
      <c r="L337" s="9">
        <f t="shared" si="27"/>
        <v>0</v>
      </c>
      <c r="M337" s="8"/>
      <c r="N337" s="78"/>
      <c r="O337" s="73"/>
    </row>
    <row r="338" spans="1:15" x14ac:dyDescent="0.2">
      <c r="A338" s="6">
        <v>2138</v>
      </c>
      <c r="B338" s="28">
        <v>252788000595</v>
      </c>
      <c r="C338" s="8" t="s">
        <v>607</v>
      </c>
      <c r="D338" s="71"/>
      <c r="E338" s="72"/>
      <c r="F338" s="22" t="s">
        <v>608</v>
      </c>
      <c r="G338" s="5">
        <v>1</v>
      </c>
      <c r="H338" s="5"/>
      <c r="I338" s="7"/>
      <c r="J338" s="75"/>
      <c r="K338" s="9">
        <f t="shared" si="26"/>
        <v>150000000</v>
      </c>
      <c r="L338" s="9">
        <f t="shared" si="27"/>
        <v>0</v>
      </c>
      <c r="M338" s="8"/>
      <c r="N338" s="78"/>
      <c r="O338" s="73"/>
    </row>
    <row r="339" spans="1:15" x14ac:dyDescent="0.2">
      <c r="A339" s="6">
        <v>4299</v>
      </c>
      <c r="B339" s="28">
        <v>252885000281</v>
      </c>
      <c r="C339" s="8" t="s">
        <v>609</v>
      </c>
      <c r="D339" s="71"/>
      <c r="E339" s="72"/>
      <c r="F339" s="22" t="s">
        <v>610</v>
      </c>
      <c r="G339" s="5">
        <v>1</v>
      </c>
      <c r="H339" s="5"/>
      <c r="I339" s="7"/>
      <c r="J339" s="76"/>
      <c r="K339" s="9">
        <f t="shared" si="26"/>
        <v>150000000</v>
      </c>
      <c r="L339" s="9">
        <f t="shared" si="27"/>
        <v>0</v>
      </c>
      <c r="M339" s="8"/>
      <c r="N339" s="78"/>
      <c r="O339" s="73"/>
    </row>
    <row r="340" spans="1:15" x14ac:dyDescent="0.2">
      <c r="A340" s="6">
        <v>742</v>
      </c>
      <c r="B340" s="28">
        <v>252411000035</v>
      </c>
      <c r="C340" s="8" t="s">
        <v>611</v>
      </c>
      <c r="D340" s="71">
        <v>75</v>
      </c>
      <c r="E340" s="72" t="s">
        <v>599</v>
      </c>
      <c r="F340" s="22" t="s">
        <v>612</v>
      </c>
      <c r="G340" s="5">
        <v>1</v>
      </c>
      <c r="H340" s="5"/>
      <c r="I340" s="7"/>
      <c r="J340" s="74">
        <v>5</v>
      </c>
      <c r="K340" s="9">
        <f t="shared" si="26"/>
        <v>150000000</v>
      </c>
      <c r="L340" s="9">
        <f t="shared" si="27"/>
        <v>0</v>
      </c>
      <c r="M340" s="9">
        <f t="shared" ref="M340:M349" si="28">I340*1000000000</f>
        <v>0</v>
      </c>
      <c r="N340" s="77">
        <v>1950000000</v>
      </c>
      <c r="O340" s="73" t="s">
        <v>17</v>
      </c>
    </row>
    <row r="341" spans="1:15" x14ac:dyDescent="0.2">
      <c r="A341" s="6">
        <v>280</v>
      </c>
      <c r="B341" s="28">
        <v>252612000076</v>
      </c>
      <c r="C341" s="8" t="s">
        <v>613</v>
      </c>
      <c r="D341" s="71"/>
      <c r="E341" s="72"/>
      <c r="F341" s="22" t="s">
        <v>614</v>
      </c>
      <c r="G341" s="5">
        <v>1</v>
      </c>
      <c r="H341" s="5"/>
      <c r="I341" s="7"/>
      <c r="J341" s="75"/>
      <c r="K341" s="9">
        <f t="shared" si="26"/>
        <v>150000000</v>
      </c>
      <c r="L341" s="9">
        <f t="shared" si="27"/>
        <v>0</v>
      </c>
      <c r="M341" s="9">
        <f t="shared" si="28"/>
        <v>0</v>
      </c>
      <c r="N341" s="78"/>
      <c r="O341" s="73"/>
    </row>
    <row r="342" spans="1:15" x14ac:dyDescent="0.2">
      <c r="A342" s="6">
        <v>365</v>
      </c>
      <c r="B342" s="27">
        <v>219698000670</v>
      </c>
      <c r="C342" s="8" t="s">
        <v>615</v>
      </c>
      <c r="D342" s="71"/>
      <c r="E342" s="72"/>
      <c r="F342" s="22" t="s">
        <v>614</v>
      </c>
      <c r="G342" s="5"/>
      <c r="H342" s="5">
        <v>1</v>
      </c>
      <c r="I342" s="7"/>
      <c r="J342" s="75"/>
      <c r="K342" s="9">
        <f t="shared" si="26"/>
        <v>0</v>
      </c>
      <c r="L342" s="9">
        <f t="shared" si="27"/>
        <v>500000000</v>
      </c>
      <c r="M342" s="9">
        <f t="shared" si="28"/>
        <v>0</v>
      </c>
      <c r="N342" s="78"/>
      <c r="O342" s="73"/>
    </row>
    <row r="343" spans="1:15" x14ac:dyDescent="0.2">
      <c r="A343" s="6">
        <v>710</v>
      </c>
      <c r="B343" s="28">
        <v>452612000806</v>
      </c>
      <c r="C343" s="8" t="s">
        <v>616</v>
      </c>
      <c r="D343" s="71"/>
      <c r="E343" s="72"/>
      <c r="F343" s="22" t="s">
        <v>614</v>
      </c>
      <c r="G343" s="5"/>
      <c r="H343" s="5"/>
      <c r="I343" s="7">
        <v>1</v>
      </c>
      <c r="J343" s="75"/>
      <c r="K343" s="9">
        <f t="shared" si="26"/>
        <v>0</v>
      </c>
      <c r="L343" s="9">
        <f t="shared" si="27"/>
        <v>0</v>
      </c>
      <c r="M343" s="9">
        <f t="shared" si="28"/>
        <v>1000000000</v>
      </c>
      <c r="N343" s="78"/>
      <c r="O343" s="73"/>
    </row>
    <row r="344" spans="1:15" x14ac:dyDescent="0.2">
      <c r="A344" s="6">
        <v>3663</v>
      </c>
      <c r="B344" s="28">
        <v>252678000085</v>
      </c>
      <c r="C344" s="8" t="s">
        <v>617</v>
      </c>
      <c r="D344" s="71"/>
      <c r="E344" s="72"/>
      <c r="F344" s="22" t="s">
        <v>618</v>
      </c>
      <c r="G344" s="5">
        <v>1</v>
      </c>
      <c r="H344" s="5"/>
      <c r="I344" s="7"/>
      <c r="J344" s="76"/>
      <c r="K344" s="9">
        <f t="shared" si="26"/>
        <v>150000000</v>
      </c>
      <c r="L344" s="9">
        <f t="shared" si="27"/>
        <v>0</v>
      </c>
      <c r="M344" s="9">
        <f t="shared" si="28"/>
        <v>0</v>
      </c>
      <c r="N344" s="78"/>
      <c r="O344" s="73"/>
    </row>
    <row r="345" spans="1:15" x14ac:dyDescent="0.2">
      <c r="A345" s="6">
        <v>1012</v>
      </c>
      <c r="B345" s="28">
        <v>252079001740</v>
      </c>
      <c r="C345" s="8" t="s">
        <v>619</v>
      </c>
      <c r="D345" s="71">
        <v>76</v>
      </c>
      <c r="E345" s="72" t="s">
        <v>599</v>
      </c>
      <c r="F345" s="22" t="s">
        <v>620</v>
      </c>
      <c r="G345" s="5">
        <v>1</v>
      </c>
      <c r="H345" s="5"/>
      <c r="I345" s="7"/>
      <c r="J345" s="74">
        <v>5</v>
      </c>
      <c r="K345" s="9">
        <f t="shared" si="26"/>
        <v>150000000</v>
      </c>
      <c r="L345" s="9">
        <f t="shared" si="27"/>
        <v>0</v>
      </c>
      <c r="M345" s="9">
        <f t="shared" si="28"/>
        <v>0</v>
      </c>
      <c r="N345" s="77">
        <v>1100000000</v>
      </c>
      <c r="O345" s="73" t="s">
        <v>28</v>
      </c>
    </row>
    <row r="346" spans="1:15" x14ac:dyDescent="0.2">
      <c r="A346" s="6">
        <v>4226</v>
      </c>
      <c r="B346" s="28">
        <v>252250001346</v>
      </c>
      <c r="C346" s="8" t="s">
        <v>621</v>
      </c>
      <c r="D346" s="71"/>
      <c r="E346" s="72"/>
      <c r="F346" s="22" t="s">
        <v>622</v>
      </c>
      <c r="G346" s="5">
        <v>1</v>
      </c>
      <c r="H346" s="5"/>
      <c r="I346" s="7"/>
      <c r="J346" s="75"/>
      <c r="K346" s="9">
        <f t="shared" si="26"/>
        <v>150000000</v>
      </c>
      <c r="L346" s="9">
        <f t="shared" si="27"/>
        <v>0</v>
      </c>
      <c r="M346" s="9">
        <f t="shared" si="28"/>
        <v>0</v>
      </c>
      <c r="N346" s="78"/>
      <c r="O346" s="73"/>
    </row>
    <row r="347" spans="1:15" x14ac:dyDescent="0.2">
      <c r="A347" s="6">
        <v>2171</v>
      </c>
      <c r="B347" s="28">
        <v>252250000056</v>
      </c>
      <c r="C347" s="8" t="s">
        <v>623</v>
      </c>
      <c r="D347" s="71"/>
      <c r="E347" s="72"/>
      <c r="F347" s="22" t="s">
        <v>624</v>
      </c>
      <c r="G347" s="5">
        <v>1</v>
      </c>
      <c r="H347" s="5"/>
      <c r="I347" s="7"/>
      <c r="J347" s="75"/>
      <c r="K347" s="9">
        <f t="shared" si="26"/>
        <v>150000000</v>
      </c>
      <c r="L347" s="9">
        <f t="shared" si="27"/>
        <v>0</v>
      </c>
      <c r="M347" s="9">
        <f t="shared" si="28"/>
        <v>0</v>
      </c>
      <c r="N347" s="78"/>
      <c r="O347" s="73"/>
    </row>
    <row r="348" spans="1:15" x14ac:dyDescent="0.2">
      <c r="A348" s="6">
        <v>3123</v>
      </c>
      <c r="B348" s="28">
        <v>252427000493</v>
      </c>
      <c r="C348" s="8" t="s">
        <v>625</v>
      </c>
      <c r="D348" s="71"/>
      <c r="E348" s="72"/>
      <c r="F348" s="22" t="s">
        <v>626</v>
      </c>
      <c r="G348" s="5">
        <v>1</v>
      </c>
      <c r="H348" s="5"/>
      <c r="I348" s="7"/>
      <c r="J348" s="75"/>
      <c r="K348" s="9">
        <f t="shared" si="26"/>
        <v>150000000</v>
      </c>
      <c r="L348" s="9">
        <f t="shared" si="27"/>
        <v>0</v>
      </c>
      <c r="M348" s="9">
        <f t="shared" si="28"/>
        <v>0</v>
      </c>
      <c r="N348" s="78"/>
      <c r="O348" s="73"/>
    </row>
    <row r="349" spans="1:15" x14ac:dyDescent="0.2">
      <c r="A349" s="6">
        <v>1172</v>
      </c>
      <c r="B349" s="27">
        <v>225290000272</v>
      </c>
      <c r="C349" s="8" t="s">
        <v>627</v>
      </c>
      <c r="D349" s="71"/>
      <c r="E349" s="72"/>
      <c r="F349" s="22" t="s">
        <v>628</v>
      </c>
      <c r="G349" s="5"/>
      <c r="H349" s="5">
        <v>1</v>
      </c>
      <c r="I349" s="7"/>
      <c r="J349" s="76"/>
      <c r="K349" s="9">
        <f t="shared" si="26"/>
        <v>0</v>
      </c>
      <c r="L349" s="9">
        <f t="shared" si="27"/>
        <v>500000000</v>
      </c>
      <c r="M349" s="9">
        <f t="shared" si="28"/>
        <v>0</v>
      </c>
      <c r="N349" s="78"/>
      <c r="O349" s="73"/>
    </row>
    <row r="350" spans="1:15" x14ac:dyDescent="0.2">
      <c r="A350" s="6">
        <v>1155</v>
      </c>
      <c r="B350" s="28">
        <v>252051000047</v>
      </c>
      <c r="C350" s="8" t="s">
        <v>629</v>
      </c>
      <c r="D350" s="71">
        <v>77</v>
      </c>
      <c r="E350" s="72" t="s">
        <v>599</v>
      </c>
      <c r="F350" s="22" t="s">
        <v>630</v>
      </c>
      <c r="G350" s="5">
        <v>1</v>
      </c>
      <c r="H350" s="5"/>
      <c r="I350" s="7"/>
      <c r="J350" s="74">
        <v>7</v>
      </c>
      <c r="K350" s="9">
        <f t="shared" si="26"/>
        <v>150000000</v>
      </c>
      <c r="L350" s="9">
        <f t="shared" si="27"/>
        <v>0</v>
      </c>
      <c r="M350" s="8"/>
      <c r="N350" s="77">
        <v>1050000000</v>
      </c>
      <c r="O350" s="73" t="s">
        <v>28</v>
      </c>
    </row>
    <row r="351" spans="1:15" x14ac:dyDescent="0.2">
      <c r="A351" s="6">
        <v>1092</v>
      </c>
      <c r="B351" s="28">
        <v>252110000030</v>
      </c>
      <c r="C351" s="8" t="s">
        <v>631</v>
      </c>
      <c r="D351" s="71"/>
      <c r="E351" s="72"/>
      <c r="F351" s="22" t="s">
        <v>632</v>
      </c>
      <c r="G351" s="5">
        <v>1</v>
      </c>
      <c r="H351" s="5"/>
      <c r="I351" s="7"/>
      <c r="J351" s="75"/>
      <c r="K351" s="9">
        <f t="shared" si="26"/>
        <v>150000000</v>
      </c>
      <c r="L351" s="9">
        <f t="shared" si="27"/>
        <v>0</v>
      </c>
      <c r="M351" s="8"/>
      <c r="N351" s="78"/>
      <c r="O351" s="73"/>
    </row>
    <row r="352" spans="1:15" x14ac:dyDescent="0.2">
      <c r="A352" s="6">
        <v>737</v>
      </c>
      <c r="B352" s="28">
        <v>252233000212</v>
      </c>
      <c r="C352" s="8" t="s">
        <v>633</v>
      </c>
      <c r="D352" s="71"/>
      <c r="E352" s="72"/>
      <c r="F352" s="22" t="s">
        <v>634</v>
      </c>
      <c r="G352" s="5">
        <v>1</v>
      </c>
      <c r="H352" s="5"/>
      <c r="I352" s="7"/>
      <c r="J352" s="75"/>
      <c r="K352" s="9">
        <f t="shared" si="26"/>
        <v>150000000</v>
      </c>
      <c r="L352" s="9">
        <f t="shared" si="27"/>
        <v>0</v>
      </c>
      <c r="M352" s="8"/>
      <c r="N352" s="78"/>
      <c r="O352" s="73"/>
    </row>
    <row r="353" spans="1:15" x14ac:dyDescent="0.2">
      <c r="A353" s="6">
        <v>3232</v>
      </c>
      <c r="B353" s="28">
        <v>252258000101</v>
      </c>
      <c r="C353" s="8" t="s">
        <v>635</v>
      </c>
      <c r="D353" s="71"/>
      <c r="E353" s="72"/>
      <c r="F353" s="22" t="s">
        <v>636</v>
      </c>
      <c r="G353" s="5">
        <v>1</v>
      </c>
      <c r="H353" s="5"/>
      <c r="I353" s="7"/>
      <c r="J353" s="75"/>
      <c r="K353" s="9">
        <f t="shared" si="26"/>
        <v>150000000</v>
      </c>
      <c r="L353" s="9">
        <f t="shared" si="27"/>
        <v>0</v>
      </c>
      <c r="M353" s="8"/>
      <c r="N353" s="78"/>
      <c r="O353" s="73"/>
    </row>
    <row r="354" spans="1:15" x14ac:dyDescent="0.2">
      <c r="A354" s="6">
        <v>3311</v>
      </c>
      <c r="B354" s="28">
        <v>252399000261</v>
      </c>
      <c r="C354" s="8" t="s">
        <v>637</v>
      </c>
      <c r="D354" s="71"/>
      <c r="E354" s="72"/>
      <c r="F354" s="22" t="s">
        <v>638</v>
      </c>
      <c r="G354" s="5">
        <v>1</v>
      </c>
      <c r="H354" s="5"/>
      <c r="I354" s="7"/>
      <c r="J354" s="75"/>
      <c r="K354" s="9">
        <f t="shared" si="26"/>
        <v>150000000</v>
      </c>
      <c r="L354" s="9">
        <f t="shared" si="27"/>
        <v>0</v>
      </c>
      <c r="M354" s="8"/>
      <c r="N354" s="78"/>
      <c r="O354" s="73"/>
    </row>
    <row r="355" spans="1:15" x14ac:dyDescent="0.2">
      <c r="A355" s="6">
        <v>576</v>
      </c>
      <c r="B355" s="28">
        <v>252405000651</v>
      </c>
      <c r="C355" s="8" t="s">
        <v>639</v>
      </c>
      <c r="D355" s="71"/>
      <c r="E355" s="72"/>
      <c r="F355" s="22" t="s">
        <v>640</v>
      </c>
      <c r="G355" s="5">
        <v>1</v>
      </c>
      <c r="H355" s="5"/>
      <c r="I355" s="7"/>
      <c r="J355" s="75"/>
      <c r="K355" s="9">
        <f t="shared" si="26"/>
        <v>150000000</v>
      </c>
      <c r="L355" s="9">
        <f t="shared" si="27"/>
        <v>0</v>
      </c>
      <c r="M355" s="8"/>
      <c r="N355" s="78"/>
      <c r="O355" s="73"/>
    </row>
    <row r="356" spans="1:15" x14ac:dyDescent="0.2">
      <c r="A356" s="6">
        <v>2135</v>
      </c>
      <c r="B356" s="28">
        <v>252540000602</v>
      </c>
      <c r="C356" s="8" t="s">
        <v>641</v>
      </c>
      <c r="D356" s="71"/>
      <c r="E356" s="72"/>
      <c r="F356" s="22" t="s">
        <v>642</v>
      </c>
      <c r="G356" s="5">
        <v>1</v>
      </c>
      <c r="H356" s="5"/>
      <c r="I356" s="7"/>
      <c r="J356" s="76"/>
      <c r="K356" s="9">
        <f t="shared" si="26"/>
        <v>150000000</v>
      </c>
      <c r="L356" s="9">
        <f t="shared" si="27"/>
        <v>0</v>
      </c>
      <c r="M356" s="8"/>
      <c r="N356" s="79"/>
      <c r="O356" s="73"/>
    </row>
    <row r="357" spans="1:15" x14ac:dyDescent="0.2">
      <c r="A357" s="6">
        <v>1004</v>
      </c>
      <c r="B357" s="28">
        <v>252687000101</v>
      </c>
      <c r="C357" s="8" t="s">
        <v>643</v>
      </c>
      <c r="D357" s="71">
        <v>78</v>
      </c>
      <c r="E357" s="72" t="s">
        <v>599</v>
      </c>
      <c r="F357" s="22" t="s">
        <v>644</v>
      </c>
      <c r="G357" s="5">
        <v>1</v>
      </c>
      <c r="H357" s="5"/>
      <c r="I357" s="7"/>
      <c r="J357" s="74">
        <v>4</v>
      </c>
      <c r="K357" s="9">
        <f t="shared" si="26"/>
        <v>150000000</v>
      </c>
      <c r="L357" s="9">
        <f t="shared" si="27"/>
        <v>0</v>
      </c>
      <c r="M357" s="8"/>
      <c r="N357" s="77">
        <v>1300000000</v>
      </c>
      <c r="O357" s="73" t="s">
        <v>28</v>
      </c>
    </row>
    <row r="358" spans="1:15" x14ac:dyDescent="0.2">
      <c r="A358" s="6">
        <v>4475</v>
      </c>
      <c r="B358" s="27">
        <v>273616001279</v>
      </c>
      <c r="C358" s="8" t="s">
        <v>645</v>
      </c>
      <c r="D358" s="71"/>
      <c r="E358" s="72"/>
      <c r="F358" s="22" t="s">
        <v>644</v>
      </c>
      <c r="G358" s="5"/>
      <c r="H358" s="5">
        <v>1</v>
      </c>
      <c r="I358" s="7"/>
      <c r="J358" s="75"/>
      <c r="K358" s="9">
        <f t="shared" si="26"/>
        <v>0</v>
      </c>
      <c r="L358" s="9">
        <f t="shared" si="27"/>
        <v>500000000</v>
      </c>
      <c r="M358" s="8"/>
      <c r="N358" s="78"/>
      <c r="O358" s="73"/>
    </row>
    <row r="359" spans="1:15" x14ac:dyDescent="0.2">
      <c r="A359" s="6">
        <v>471</v>
      </c>
      <c r="B359" s="28">
        <v>252786000610</v>
      </c>
      <c r="C359" s="8" t="s">
        <v>646</v>
      </c>
      <c r="D359" s="71"/>
      <c r="E359" s="72"/>
      <c r="F359" s="22" t="s">
        <v>647</v>
      </c>
      <c r="G359" s="5">
        <v>1</v>
      </c>
      <c r="H359" s="5"/>
      <c r="I359" s="7"/>
      <c r="J359" s="75"/>
      <c r="K359" s="9">
        <f t="shared" si="26"/>
        <v>150000000</v>
      </c>
      <c r="L359" s="9">
        <f t="shared" si="27"/>
        <v>0</v>
      </c>
      <c r="M359" s="8"/>
      <c r="N359" s="78"/>
      <c r="O359" s="73"/>
    </row>
    <row r="360" spans="1:15" x14ac:dyDescent="0.2">
      <c r="A360" s="6">
        <v>2179</v>
      </c>
      <c r="B360" s="27">
        <v>227413000020</v>
      </c>
      <c r="C360" s="8" t="s">
        <v>648</v>
      </c>
      <c r="D360" s="71"/>
      <c r="E360" s="72"/>
      <c r="F360" s="22" t="s">
        <v>647</v>
      </c>
      <c r="G360" s="5"/>
      <c r="H360" s="5">
        <v>1</v>
      </c>
      <c r="I360" s="7"/>
      <c r="J360" s="76"/>
      <c r="K360" s="9">
        <f t="shared" si="26"/>
        <v>0</v>
      </c>
      <c r="L360" s="9">
        <f t="shared" si="27"/>
        <v>500000000</v>
      </c>
      <c r="M360" s="8"/>
      <c r="N360" s="79"/>
      <c r="O360" s="73"/>
    </row>
    <row r="361" spans="1:15" x14ac:dyDescent="0.2">
      <c r="A361" s="6">
        <v>1803</v>
      </c>
      <c r="B361" s="28">
        <v>252022000054</v>
      </c>
      <c r="C361" s="8" t="s">
        <v>649</v>
      </c>
      <c r="D361" s="71">
        <v>79</v>
      </c>
      <c r="E361" s="72" t="s">
        <v>599</v>
      </c>
      <c r="F361" s="22" t="s">
        <v>650</v>
      </c>
      <c r="G361" s="5">
        <v>1</v>
      </c>
      <c r="H361" s="5"/>
      <c r="I361" s="7"/>
      <c r="J361" s="74">
        <v>5</v>
      </c>
      <c r="K361" s="9">
        <f t="shared" ref="K361:K392" si="29">G361*150000000</f>
        <v>150000000</v>
      </c>
      <c r="L361" s="9">
        <f t="shared" si="27"/>
        <v>0</v>
      </c>
      <c r="M361" s="8"/>
      <c r="N361" s="77">
        <v>1450000000</v>
      </c>
      <c r="O361" s="73" t="s">
        <v>17</v>
      </c>
    </row>
    <row r="362" spans="1:15" x14ac:dyDescent="0.2">
      <c r="A362" s="6">
        <v>630</v>
      </c>
      <c r="B362" s="28">
        <v>252356000128</v>
      </c>
      <c r="C362" s="8" t="s">
        <v>651</v>
      </c>
      <c r="D362" s="71"/>
      <c r="E362" s="72"/>
      <c r="F362" s="22" t="s">
        <v>652</v>
      </c>
      <c r="G362" s="5">
        <v>1</v>
      </c>
      <c r="H362" s="5"/>
      <c r="I362" s="7"/>
      <c r="J362" s="75"/>
      <c r="K362" s="9">
        <f t="shared" si="29"/>
        <v>150000000</v>
      </c>
      <c r="L362" s="9">
        <f t="shared" si="27"/>
        <v>0</v>
      </c>
      <c r="M362" s="8"/>
      <c r="N362" s="78"/>
      <c r="O362" s="73"/>
    </row>
    <row r="363" spans="1:15" x14ac:dyDescent="0.2">
      <c r="A363" s="6">
        <v>3587</v>
      </c>
      <c r="B363" s="27">
        <v>223162000887</v>
      </c>
      <c r="C363" s="8" t="s">
        <v>653</v>
      </c>
      <c r="D363" s="71"/>
      <c r="E363" s="72"/>
      <c r="F363" s="22" t="s">
        <v>652</v>
      </c>
      <c r="G363" s="5"/>
      <c r="H363" s="5">
        <v>1</v>
      </c>
      <c r="I363" s="7"/>
      <c r="J363" s="75"/>
      <c r="K363" s="9">
        <f t="shared" si="29"/>
        <v>0</v>
      </c>
      <c r="L363" s="9">
        <f t="shared" si="27"/>
        <v>500000000</v>
      </c>
      <c r="M363" s="8"/>
      <c r="N363" s="78"/>
      <c r="O363" s="73"/>
    </row>
    <row r="364" spans="1:15" x14ac:dyDescent="0.2">
      <c r="A364" s="6">
        <v>3468</v>
      </c>
      <c r="B364" s="27">
        <v>223855001569</v>
      </c>
      <c r="C364" s="8" t="s">
        <v>654</v>
      </c>
      <c r="D364" s="71"/>
      <c r="E364" s="72"/>
      <c r="F364" s="22" t="s">
        <v>655</v>
      </c>
      <c r="G364" s="5"/>
      <c r="H364" s="5">
        <v>1</v>
      </c>
      <c r="I364" s="7"/>
      <c r="J364" s="75"/>
      <c r="K364" s="9">
        <f t="shared" si="29"/>
        <v>0</v>
      </c>
      <c r="L364" s="9">
        <f t="shared" si="27"/>
        <v>500000000</v>
      </c>
      <c r="M364" s="8"/>
      <c r="N364" s="78"/>
      <c r="O364" s="73"/>
    </row>
    <row r="365" spans="1:15" x14ac:dyDescent="0.2">
      <c r="A365" s="6">
        <v>2075</v>
      </c>
      <c r="B365" s="28">
        <v>252585000352</v>
      </c>
      <c r="C365" s="8" t="s">
        <v>656</v>
      </c>
      <c r="D365" s="71"/>
      <c r="E365" s="72"/>
      <c r="F365" s="22" t="s">
        <v>657</v>
      </c>
      <c r="G365" s="5">
        <v>1</v>
      </c>
      <c r="H365" s="5"/>
      <c r="I365" s="7"/>
      <c r="J365" s="76"/>
      <c r="K365" s="9">
        <f t="shared" si="29"/>
        <v>150000000</v>
      </c>
      <c r="L365" s="9">
        <f t="shared" ref="L365:L386" si="30">H365*500000000</f>
        <v>0</v>
      </c>
      <c r="M365" s="8"/>
      <c r="N365" s="79"/>
      <c r="O365" s="73"/>
    </row>
    <row r="366" spans="1:15" x14ac:dyDescent="0.2">
      <c r="A366" s="6">
        <v>2405</v>
      </c>
      <c r="B366" s="28">
        <v>254223000624</v>
      </c>
      <c r="C366" s="8" t="s">
        <v>659</v>
      </c>
      <c r="D366" s="71">
        <v>80</v>
      </c>
      <c r="E366" s="72" t="s">
        <v>658</v>
      </c>
      <c r="F366" s="22" t="s">
        <v>660</v>
      </c>
      <c r="G366" s="5">
        <v>1</v>
      </c>
      <c r="H366" s="5"/>
      <c r="I366" s="7"/>
      <c r="J366" s="74">
        <v>3</v>
      </c>
      <c r="K366" s="9">
        <f t="shared" si="29"/>
        <v>150000000</v>
      </c>
      <c r="L366" s="9">
        <f t="shared" si="30"/>
        <v>0</v>
      </c>
      <c r="M366" s="8"/>
      <c r="N366" s="77">
        <v>1150000000</v>
      </c>
      <c r="O366" s="73" t="s">
        <v>28</v>
      </c>
    </row>
    <row r="367" spans="1:15" x14ac:dyDescent="0.2">
      <c r="A367" s="6">
        <v>3759</v>
      </c>
      <c r="B367" s="27">
        <v>223162000950</v>
      </c>
      <c r="C367" s="8" t="s">
        <v>661</v>
      </c>
      <c r="D367" s="71"/>
      <c r="E367" s="72"/>
      <c r="F367" s="22" t="s">
        <v>660</v>
      </c>
      <c r="G367" s="5"/>
      <c r="H367" s="5">
        <v>1</v>
      </c>
      <c r="I367" s="7"/>
      <c r="J367" s="75"/>
      <c r="K367" s="9">
        <f t="shared" si="29"/>
        <v>0</v>
      </c>
      <c r="L367" s="9">
        <f t="shared" si="30"/>
        <v>500000000</v>
      </c>
      <c r="M367" s="8"/>
      <c r="N367" s="78"/>
      <c r="O367" s="73"/>
    </row>
    <row r="368" spans="1:15" x14ac:dyDescent="0.2">
      <c r="A368" s="6">
        <v>581</v>
      </c>
      <c r="B368" s="27">
        <v>223855000121</v>
      </c>
      <c r="C368" s="8" t="s">
        <v>662</v>
      </c>
      <c r="D368" s="71"/>
      <c r="E368" s="72"/>
      <c r="F368" s="22" t="s">
        <v>663</v>
      </c>
      <c r="G368" s="5"/>
      <c r="H368" s="5">
        <v>1</v>
      </c>
      <c r="I368" s="7"/>
      <c r="J368" s="76"/>
      <c r="K368" s="9">
        <f t="shared" si="29"/>
        <v>0</v>
      </c>
      <c r="L368" s="9">
        <f t="shared" si="30"/>
        <v>500000000</v>
      </c>
      <c r="M368" s="8"/>
      <c r="N368" s="78"/>
      <c r="O368" s="73"/>
    </row>
    <row r="369" spans="1:17" x14ac:dyDescent="0.2">
      <c r="A369" s="6">
        <v>2759</v>
      </c>
      <c r="B369" s="28">
        <v>254109000347</v>
      </c>
      <c r="C369" s="8" t="s">
        <v>664</v>
      </c>
      <c r="D369" s="71">
        <v>81</v>
      </c>
      <c r="E369" s="72" t="s">
        <v>658</v>
      </c>
      <c r="F369" s="22" t="s">
        <v>665</v>
      </c>
      <c r="G369" s="5">
        <v>1</v>
      </c>
      <c r="H369" s="5"/>
      <c r="I369" s="7"/>
      <c r="J369" s="74">
        <v>7</v>
      </c>
      <c r="K369" s="9">
        <f t="shared" si="29"/>
        <v>150000000</v>
      </c>
      <c r="L369" s="9">
        <f t="shared" si="30"/>
        <v>0</v>
      </c>
      <c r="M369" s="8"/>
      <c r="N369" s="77">
        <v>1400000000</v>
      </c>
      <c r="O369" s="73" t="s">
        <v>17</v>
      </c>
    </row>
    <row r="370" spans="1:17" x14ac:dyDescent="0.2">
      <c r="A370" s="6">
        <v>3792</v>
      </c>
      <c r="B370" s="27">
        <v>205361002319</v>
      </c>
      <c r="C370" s="8" t="s">
        <v>666</v>
      </c>
      <c r="D370" s="71"/>
      <c r="E370" s="72"/>
      <c r="F370" s="22" t="s">
        <v>665</v>
      </c>
      <c r="G370" s="5"/>
      <c r="H370" s="5">
        <v>1</v>
      </c>
      <c r="I370" s="7"/>
      <c r="J370" s="75"/>
      <c r="K370" s="9">
        <f t="shared" si="29"/>
        <v>0</v>
      </c>
      <c r="L370" s="9">
        <f t="shared" si="30"/>
        <v>500000000</v>
      </c>
      <c r="M370" s="8"/>
      <c r="N370" s="78"/>
      <c r="O370" s="73"/>
    </row>
    <row r="371" spans="1:17" x14ac:dyDescent="0.2">
      <c r="A371" s="6">
        <v>4095</v>
      </c>
      <c r="B371" s="28">
        <v>254810002265</v>
      </c>
      <c r="C371" s="8" t="s">
        <v>667</v>
      </c>
      <c r="D371" s="71"/>
      <c r="E371" s="72"/>
      <c r="F371" s="22" t="s">
        <v>668</v>
      </c>
      <c r="G371" s="5">
        <v>1</v>
      </c>
      <c r="H371" s="5"/>
      <c r="I371" s="7"/>
      <c r="J371" s="75"/>
      <c r="K371" s="9">
        <f t="shared" si="29"/>
        <v>150000000</v>
      </c>
      <c r="L371" s="9">
        <f t="shared" si="30"/>
        <v>0</v>
      </c>
      <c r="M371" s="8"/>
      <c r="N371" s="78"/>
      <c r="O371" s="73"/>
    </row>
    <row r="372" spans="1:17" x14ac:dyDescent="0.2">
      <c r="A372" s="6">
        <v>3224</v>
      </c>
      <c r="B372" s="28">
        <v>254245000831</v>
      </c>
      <c r="C372" s="8" t="s">
        <v>669</v>
      </c>
      <c r="D372" s="71"/>
      <c r="E372" s="72"/>
      <c r="F372" s="22" t="s">
        <v>670</v>
      </c>
      <c r="G372" s="5">
        <v>1</v>
      </c>
      <c r="H372" s="5"/>
      <c r="I372" s="7"/>
      <c r="J372" s="75"/>
      <c r="K372" s="9">
        <f t="shared" si="29"/>
        <v>150000000</v>
      </c>
      <c r="L372" s="9">
        <f t="shared" si="30"/>
        <v>0</v>
      </c>
      <c r="M372" s="8"/>
      <c r="N372" s="78"/>
      <c r="O372" s="73"/>
    </row>
    <row r="373" spans="1:17" x14ac:dyDescent="0.2">
      <c r="A373" s="6">
        <v>2912</v>
      </c>
      <c r="B373" s="28">
        <v>254344000290</v>
      </c>
      <c r="C373" s="8" t="s">
        <v>671</v>
      </c>
      <c r="D373" s="71"/>
      <c r="E373" s="72"/>
      <c r="F373" s="22" t="s">
        <v>672</v>
      </c>
      <c r="G373" s="5">
        <v>1</v>
      </c>
      <c r="H373" s="5"/>
      <c r="I373" s="7"/>
      <c r="J373" s="75"/>
      <c r="K373" s="9">
        <f t="shared" si="29"/>
        <v>150000000</v>
      </c>
      <c r="L373" s="9">
        <f t="shared" si="30"/>
        <v>0</v>
      </c>
      <c r="M373" s="8"/>
      <c r="N373" s="78"/>
      <c r="O373" s="73"/>
      <c r="Q373" s="36"/>
    </row>
    <row r="374" spans="1:17" x14ac:dyDescent="0.2">
      <c r="A374" s="6">
        <v>3593</v>
      </c>
      <c r="B374" s="28">
        <v>254001004087</v>
      </c>
      <c r="C374" s="8" t="s">
        <v>673</v>
      </c>
      <c r="D374" s="71"/>
      <c r="E374" s="72"/>
      <c r="F374" s="22" t="s">
        <v>674</v>
      </c>
      <c r="G374" s="5">
        <v>1</v>
      </c>
      <c r="H374" s="5"/>
      <c r="I374" s="7"/>
      <c r="J374" s="75"/>
      <c r="K374" s="9">
        <f t="shared" si="29"/>
        <v>150000000</v>
      </c>
      <c r="L374" s="9">
        <f t="shared" si="30"/>
        <v>0</v>
      </c>
      <c r="M374" s="8"/>
      <c r="N374" s="78"/>
      <c r="O374" s="73"/>
    </row>
    <row r="375" spans="1:17" x14ac:dyDescent="0.2">
      <c r="A375" s="6">
        <v>3697</v>
      </c>
      <c r="B375" s="28">
        <v>254264000506</v>
      </c>
      <c r="C375" s="8" t="s">
        <v>675</v>
      </c>
      <c r="D375" s="71"/>
      <c r="E375" s="72"/>
      <c r="F375" s="22" t="s">
        <v>676</v>
      </c>
      <c r="G375" s="5">
        <v>1</v>
      </c>
      <c r="H375" s="5"/>
      <c r="I375" s="7"/>
      <c r="J375" s="76"/>
      <c r="K375" s="9">
        <f t="shared" si="29"/>
        <v>150000000</v>
      </c>
      <c r="L375" s="9">
        <f t="shared" si="30"/>
        <v>0</v>
      </c>
      <c r="M375" s="8"/>
      <c r="N375" s="79"/>
      <c r="O375" s="73"/>
    </row>
    <row r="376" spans="1:17" x14ac:dyDescent="0.2">
      <c r="A376" s="6">
        <v>3742</v>
      </c>
      <c r="B376" s="28">
        <v>286001000374</v>
      </c>
      <c r="C376" s="8" t="s">
        <v>678</v>
      </c>
      <c r="D376" s="71">
        <v>82</v>
      </c>
      <c r="E376" s="72" t="s">
        <v>677</v>
      </c>
      <c r="F376" s="22" t="s">
        <v>679</v>
      </c>
      <c r="G376" s="5">
        <v>1</v>
      </c>
      <c r="H376" s="5"/>
      <c r="I376" s="7"/>
      <c r="J376" s="74">
        <v>4</v>
      </c>
      <c r="K376" s="9">
        <f t="shared" si="29"/>
        <v>150000000</v>
      </c>
      <c r="L376" s="9">
        <f t="shared" si="30"/>
        <v>0</v>
      </c>
      <c r="M376" s="9">
        <f t="shared" ref="M376:M386" si="31">I376*1000000000</f>
        <v>0</v>
      </c>
      <c r="N376" s="77">
        <v>1800000000</v>
      </c>
      <c r="O376" s="73" t="s">
        <v>17</v>
      </c>
    </row>
    <row r="377" spans="1:17" x14ac:dyDescent="0.2">
      <c r="A377" s="6">
        <v>1858</v>
      </c>
      <c r="B377" s="28">
        <v>286320000131</v>
      </c>
      <c r="C377" s="8" t="s">
        <v>680</v>
      </c>
      <c r="D377" s="71"/>
      <c r="E377" s="72"/>
      <c r="F377" s="22" t="s">
        <v>681</v>
      </c>
      <c r="G377" s="5">
        <v>1</v>
      </c>
      <c r="H377" s="5"/>
      <c r="I377" s="7"/>
      <c r="J377" s="75"/>
      <c r="K377" s="9">
        <f t="shared" si="29"/>
        <v>150000000</v>
      </c>
      <c r="L377" s="9">
        <f t="shared" si="30"/>
        <v>0</v>
      </c>
      <c r="M377" s="9">
        <f t="shared" si="31"/>
        <v>0</v>
      </c>
      <c r="N377" s="78"/>
      <c r="O377" s="73"/>
    </row>
    <row r="378" spans="1:17" x14ac:dyDescent="0.2">
      <c r="A378" s="6">
        <v>1944</v>
      </c>
      <c r="B378" s="27">
        <v>252687000063</v>
      </c>
      <c r="C378" s="8" t="s">
        <v>682</v>
      </c>
      <c r="D378" s="71"/>
      <c r="E378" s="72"/>
      <c r="F378" s="22" t="s">
        <v>681</v>
      </c>
      <c r="G378" s="5"/>
      <c r="H378" s="5">
        <v>1</v>
      </c>
      <c r="I378" s="7"/>
      <c r="J378" s="75"/>
      <c r="K378" s="9">
        <f t="shared" si="29"/>
        <v>0</v>
      </c>
      <c r="L378" s="9">
        <f t="shared" si="30"/>
        <v>500000000</v>
      </c>
      <c r="M378" s="9">
        <f t="shared" si="31"/>
        <v>0</v>
      </c>
      <c r="N378" s="78"/>
      <c r="O378" s="73"/>
    </row>
    <row r="379" spans="1:17" x14ac:dyDescent="0.2">
      <c r="A379" s="6">
        <v>3531</v>
      </c>
      <c r="B379" s="28">
        <v>286320000361</v>
      </c>
      <c r="C379" s="8" t="s">
        <v>683</v>
      </c>
      <c r="D379" s="71"/>
      <c r="E379" s="72"/>
      <c r="F379" s="22" t="s">
        <v>681</v>
      </c>
      <c r="G379" s="5"/>
      <c r="H379" s="5"/>
      <c r="I379" s="7">
        <v>1</v>
      </c>
      <c r="J379" s="76"/>
      <c r="K379" s="9">
        <f t="shared" si="29"/>
        <v>0</v>
      </c>
      <c r="L379" s="9">
        <f t="shared" si="30"/>
        <v>0</v>
      </c>
      <c r="M379" s="9">
        <f t="shared" si="31"/>
        <v>1000000000</v>
      </c>
      <c r="N379" s="78"/>
      <c r="O379" s="73"/>
    </row>
    <row r="380" spans="1:17" x14ac:dyDescent="0.2">
      <c r="A380" s="6">
        <v>425</v>
      </c>
      <c r="B380" s="28">
        <v>286568005083</v>
      </c>
      <c r="C380" s="8" t="s">
        <v>684</v>
      </c>
      <c r="D380" s="71">
        <v>83</v>
      </c>
      <c r="E380" s="72" t="s">
        <v>677</v>
      </c>
      <c r="F380" s="22" t="s">
        <v>685</v>
      </c>
      <c r="G380" s="5">
        <v>1</v>
      </c>
      <c r="H380" s="5"/>
      <c r="I380" s="7"/>
      <c r="J380" s="74">
        <v>4</v>
      </c>
      <c r="K380" s="9">
        <f t="shared" si="29"/>
        <v>150000000</v>
      </c>
      <c r="L380" s="9">
        <f t="shared" si="30"/>
        <v>0</v>
      </c>
      <c r="M380" s="9">
        <f t="shared" si="31"/>
        <v>0</v>
      </c>
      <c r="N380" s="77">
        <v>600000000</v>
      </c>
      <c r="O380" s="73" t="s">
        <v>118</v>
      </c>
    </row>
    <row r="381" spans="1:17" x14ac:dyDescent="0.2">
      <c r="A381" s="6">
        <v>2217</v>
      </c>
      <c r="B381" s="28">
        <v>286001001516</v>
      </c>
      <c r="C381" s="8" t="s">
        <v>686</v>
      </c>
      <c r="D381" s="71"/>
      <c r="E381" s="72"/>
      <c r="F381" s="22" t="s">
        <v>687</v>
      </c>
      <c r="G381" s="5">
        <v>1</v>
      </c>
      <c r="H381" s="5"/>
      <c r="I381" s="7"/>
      <c r="J381" s="75"/>
      <c r="K381" s="9">
        <f t="shared" si="29"/>
        <v>150000000</v>
      </c>
      <c r="L381" s="9">
        <f t="shared" si="30"/>
        <v>0</v>
      </c>
      <c r="M381" s="9">
        <f t="shared" si="31"/>
        <v>0</v>
      </c>
      <c r="N381" s="78"/>
      <c r="O381" s="73"/>
    </row>
    <row r="382" spans="1:17" x14ac:dyDescent="0.2">
      <c r="A382" s="6">
        <v>3467</v>
      </c>
      <c r="B382" s="28">
        <v>286573000979</v>
      </c>
      <c r="C382" s="8" t="s">
        <v>688</v>
      </c>
      <c r="D382" s="71"/>
      <c r="E382" s="72"/>
      <c r="F382" s="22" t="s">
        <v>689</v>
      </c>
      <c r="G382" s="5">
        <v>1</v>
      </c>
      <c r="H382" s="5"/>
      <c r="I382" s="7"/>
      <c r="J382" s="75"/>
      <c r="K382" s="9">
        <f t="shared" si="29"/>
        <v>150000000</v>
      </c>
      <c r="L382" s="9">
        <f t="shared" si="30"/>
        <v>0</v>
      </c>
      <c r="M382" s="9">
        <f t="shared" si="31"/>
        <v>0</v>
      </c>
      <c r="N382" s="78"/>
      <c r="O382" s="73"/>
    </row>
    <row r="383" spans="1:17" x14ac:dyDescent="0.2">
      <c r="A383" s="6">
        <v>1872</v>
      </c>
      <c r="B383" s="28">
        <v>286757000246</v>
      </c>
      <c r="C383" s="8" t="s">
        <v>690</v>
      </c>
      <c r="D383" s="71"/>
      <c r="E383" s="72"/>
      <c r="F383" s="22" t="s">
        <v>691</v>
      </c>
      <c r="G383" s="5">
        <v>1</v>
      </c>
      <c r="H383" s="5"/>
      <c r="I383" s="7"/>
      <c r="J383" s="76"/>
      <c r="K383" s="9">
        <f t="shared" si="29"/>
        <v>150000000</v>
      </c>
      <c r="L383" s="9">
        <f t="shared" si="30"/>
        <v>0</v>
      </c>
      <c r="M383" s="9">
        <f t="shared" si="31"/>
        <v>0</v>
      </c>
      <c r="N383" s="78"/>
      <c r="O383" s="73"/>
    </row>
    <row r="384" spans="1:17" x14ac:dyDescent="0.2">
      <c r="A384" s="6">
        <v>3308</v>
      </c>
      <c r="B384" s="27">
        <v>205001001486</v>
      </c>
      <c r="C384" s="8" t="s">
        <v>692</v>
      </c>
      <c r="D384" s="71">
        <v>84</v>
      </c>
      <c r="E384" s="72" t="s">
        <v>677</v>
      </c>
      <c r="F384" s="22" t="s">
        <v>693</v>
      </c>
      <c r="G384" s="5"/>
      <c r="H384" s="5">
        <v>1</v>
      </c>
      <c r="I384" s="7"/>
      <c r="J384" s="74">
        <v>3</v>
      </c>
      <c r="K384" s="9">
        <f t="shared" si="29"/>
        <v>0</v>
      </c>
      <c r="L384" s="9">
        <f t="shared" si="30"/>
        <v>500000000</v>
      </c>
      <c r="M384" s="9">
        <f t="shared" si="31"/>
        <v>0</v>
      </c>
      <c r="N384" s="77">
        <v>1650000000</v>
      </c>
      <c r="O384" s="73" t="s">
        <v>17</v>
      </c>
    </row>
    <row r="385" spans="1:15" x14ac:dyDescent="0.2">
      <c r="A385" s="6">
        <v>2236</v>
      </c>
      <c r="B385" s="28">
        <v>286865001747</v>
      </c>
      <c r="C385" s="8" t="s">
        <v>694</v>
      </c>
      <c r="D385" s="71"/>
      <c r="E385" s="72"/>
      <c r="F385" s="22" t="s">
        <v>693</v>
      </c>
      <c r="G385" s="5">
        <v>1</v>
      </c>
      <c r="H385" s="5"/>
      <c r="I385" s="7"/>
      <c r="J385" s="75"/>
      <c r="K385" s="9">
        <f t="shared" si="29"/>
        <v>150000000</v>
      </c>
      <c r="L385" s="9">
        <f t="shared" si="30"/>
        <v>0</v>
      </c>
      <c r="M385" s="9">
        <f t="shared" si="31"/>
        <v>0</v>
      </c>
      <c r="N385" s="78"/>
      <c r="O385" s="73"/>
    </row>
    <row r="386" spans="1:15" x14ac:dyDescent="0.2">
      <c r="A386" s="6">
        <v>1976</v>
      </c>
      <c r="B386" s="28">
        <v>286885000062</v>
      </c>
      <c r="C386" s="8" t="s">
        <v>695</v>
      </c>
      <c r="D386" s="71"/>
      <c r="E386" s="72"/>
      <c r="F386" s="22" t="s">
        <v>696</v>
      </c>
      <c r="G386" s="5"/>
      <c r="H386" s="5"/>
      <c r="I386" s="7">
        <v>1</v>
      </c>
      <c r="J386" s="76"/>
      <c r="K386" s="9">
        <f t="shared" si="29"/>
        <v>0</v>
      </c>
      <c r="L386" s="9">
        <f t="shared" si="30"/>
        <v>0</v>
      </c>
      <c r="M386" s="9">
        <f t="shared" si="31"/>
        <v>1000000000</v>
      </c>
      <c r="N386" s="78"/>
      <c r="O386" s="73"/>
    </row>
    <row r="387" spans="1:15" x14ac:dyDescent="0.2">
      <c r="A387" s="6">
        <v>4182</v>
      </c>
      <c r="B387" s="28">
        <v>263594000545</v>
      </c>
      <c r="C387" s="8" t="s">
        <v>697</v>
      </c>
      <c r="D387" s="71">
        <v>85</v>
      </c>
      <c r="E387" s="72" t="s">
        <v>698</v>
      </c>
      <c r="F387" s="22" t="s">
        <v>699</v>
      </c>
      <c r="G387" s="5">
        <v>1</v>
      </c>
      <c r="H387" s="5"/>
      <c r="I387" s="7"/>
      <c r="J387" s="74">
        <v>11</v>
      </c>
      <c r="K387" s="9">
        <f t="shared" si="29"/>
        <v>150000000</v>
      </c>
      <c r="L387" s="8"/>
      <c r="M387" s="8"/>
      <c r="N387" s="77">
        <v>2350000000</v>
      </c>
      <c r="O387" s="73" t="s">
        <v>79</v>
      </c>
    </row>
    <row r="388" spans="1:15" x14ac:dyDescent="0.2">
      <c r="A388" s="6">
        <v>3957</v>
      </c>
      <c r="B388" s="28">
        <v>266440000169</v>
      </c>
      <c r="C388" s="8" t="s">
        <v>700</v>
      </c>
      <c r="D388" s="71"/>
      <c r="E388" s="72"/>
      <c r="F388" s="22" t="s">
        <v>701</v>
      </c>
      <c r="G388" s="5">
        <v>1</v>
      </c>
      <c r="H388" s="5"/>
      <c r="I388" s="7"/>
      <c r="J388" s="75"/>
      <c r="K388" s="9">
        <f t="shared" si="29"/>
        <v>150000000</v>
      </c>
      <c r="L388" s="9">
        <f t="shared" ref="L388:L397" si="32">H388*500000000</f>
        <v>0</v>
      </c>
      <c r="M388" s="8"/>
      <c r="N388" s="78"/>
      <c r="O388" s="73"/>
    </row>
    <row r="389" spans="1:15" x14ac:dyDescent="0.2">
      <c r="A389" s="6">
        <v>1611</v>
      </c>
      <c r="B389" s="28">
        <v>266001000501</v>
      </c>
      <c r="C389" s="8" t="s">
        <v>702</v>
      </c>
      <c r="D389" s="71"/>
      <c r="E389" s="72"/>
      <c r="F389" s="22" t="s">
        <v>703</v>
      </c>
      <c r="G389" s="5">
        <v>1</v>
      </c>
      <c r="H389" s="5"/>
      <c r="I389" s="7"/>
      <c r="J389" s="75"/>
      <c r="K389" s="9">
        <f t="shared" si="29"/>
        <v>150000000</v>
      </c>
      <c r="L389" s="9">
        <f t="shared" si="32"/>
        <v>0</v>
      </c>
      <c r="M389" s="8"/>
      <c r="N389" s="78"/>
      <c r="O389" s="73"/>
    </row>
    <row r="390" spans="1:15" x14ac:dyDescent="0.2">
      <c r="A390" s="6">
        <v>3507</v>
      </c>
      <c r="B390" s="28">
        <v>266682000333</v>
      </c>
      <c r="C390" s="8" t="s">
        <v>704</v>
      </c>
      <c r="D390" s="71"/>
      <c r="E390" s="72"/>
      <c r="F390" s="22" t="s">
        <v>705</v>
      </c>
      <c r="G390" s="5">
        <v>1</v>
      </c>
      <c r="H390" s="5"/>
      <c r="I390" s="7"/>
      <c r="J390" s="75"/>
      <c r="K390" s="9">
        <f t="shared" si="29"/>
        <v>150000000</v>
      </c>
      <c r="L390" s="9">
        <f t="shared" si="32"/>
        <v>0</v>
      </c>
      <c r="M390" s="8"/>
      <c r="N390" s="78"/>
      <c r="O390" s="73"/>
    </row>
    <row r="391" spans="1:15" x14ac:dyDescent="0.2">
      <c r="A391" s="6">
        <v>1634</v>
      </c>
      <c r="B391" s="27">
        <v>291540000136</v>
      </c>
      <c r="C391" s="8" t="s">
        <v>706</v>
      </c>
      <c r="D391" s="71"/>
      <c r="E391" s="72"/>
      <c r="F391" s="22" t="s">
        <v>703</v>
      </c>
      <c r="G391" s="5"/>
      <c r="H391" s="5">
        <v>1</v>
      </c>
      <c r="I391" s="7"/>
      <c r="J391" s="75"/>
      <c r="K391" s="9">
        <f t="shared" si="29"/>
        <v>0</v>
      </c>
      <c r="L391" s="9">
        <f t="shared" si="32"/>
        <v>500000000</v>
      </c>
      <c r="M391" s="8"/>
      <c r="N391" s="78"/>
      <c r="O391" s="73"/>
    </row>
    <row r="392" spans="1:15" x14ac:dyDescent="0.2">
      <c r="A392" s="6">
        <v>1336</v>
      </c>
      <c r="B392" s="28">
        <v>266075000022</v>
      </c>
      <c r="C392" s="8" t="s">
        <v>707</v>
      </c>
      <c r="D392" s="71"/>
      <c r="E392" s="72"/>
      <c r="F392" s="22" t="s">
        <v>288</v>
      </c>
      <c r="G392" s="5">
        <v>1</v>
      </c>
      <c r="H392" s="5"/>
      <c r="I392" s="7"/>
      <c r="J392" s="75"/>
      <c r="K392" s="9">
        <f t="shared" si="29"/>
        <v>150000000</v>
      </c>
      <c r="L392" s="9">
        <f t="shared" si="32"/>
        <v>0</v>
      </c>
      <c r="M392" s="8"/>
      <c r="N392" s="78"/>
      <c r="O392" s="82" t="s">
        <v>844</v>
      </c>
    </row>
    <row r="393" spans="1:15" x14ac:dyDescent="0.2">
      <c r="A393" s="6">
        <v>2009</v>
      </c>
      <c r="B393" s="28">
        <v>266088000528</v>
      </c>
      <c r="C393" s="8" t="s">
        <v>708</v>
      </c>
      <c r="D393" s="71"/>
      <c r="E393" s="72"/>
      <c r="F393" s="22" t="s">
        <v>709</v>
      </c>
      <c r="G393" s="5">
        <v>1</v>
      </c>
      <c r="H393" s="5"/>
      <c r="I393" s="7"/>
      <c r="J393" s="75"/>
      <c r="K393" s="9">
        <f t="shared" ref="K393:K424" si="33">G393*150000000</f>
        <v>150000000</v>
      </c>
      <c r="L393" s="9">
        <f t="shared" si="32"/>
        <v>0</v>
      </c>
      <c r="M393" s="8"/>
      <c r="N393" s="78"/>
      <c r="O393" s="83"/>
    </row>
    <row r="394" spans="1:15" x14ac:dyDescent="0.2">
      <c r="A394" s="6">
        <v>1838</v>
      </c>
      <c r="B394" s="28">
        <v>266318000531</v>
      </c>
      <c r="C394" s="8" t="s">
        <v>204</v>
      </c>
      <c r="D394" s="71"/>
      <c r="E394" s="72"/>
      <c r="F394" s="22" t="s">
        <v>710</v>
      </c>
      <c r="G394" s="5">
        <v>1</v>
      </c>
      <c r="H394" s="5"/>
      <c r="I394" s="7"/>
      <c r="J394" s="75"/>
      <c r="K394" s="9">
        <f t="shared" si="33"/>
        <v>150000000</v>
      </c>
      <c r="L394" s="9">
        <f t="shared" si="32"/>
        <v>0</v>
      </c>
      <c r="M394" s="8"/>
      <c r="N394" s="78"/>
      <c r="O394" s="83"/>
    </row>
    <row r="395" spans="1:15" x14ac:dyDescent="0.2">
      <c r="A395" s="6">
        <v>1258</v>
      </c>
      <c r="B395" s="28">
        <v>266594000536</v>
      </c>
      <c r="C395" s="8" t="s">
        <v>711</v>
      </c>
      <c r="D395" s="71"/>
      <c r="E395" s="72"/>
      <c r="F395" s="22" t="s">
        <v>712</v>
      </c>
      <c r="G395" s="5">
        <v>1</v>
      </c>
      <c r="H395" s="5"/>
      <c r="I395" s="7"/>
      <c r="J395" s="75"/>
      <c r="K395" s="9">
        <f t="shared" si="33"/>
        <v>150000000</v>
      </c>
      <c r="L395" s="9">
        <f t="shared" si="32"/>
        <v>0</v>
      </c>
      <c r="M395" s="8"/>
      <c r="N395" s="78"/>
      <c r="O395" s="83"/>
    </row>
    <row r="396" spans="1:15" x14ac:dyDescent="0.2">
      <c r="A396" s="6">
        <v>1559</v>
      </c>
      <c r="B396" s="28">
        <v>266456000126</v>
      </c>
      <c r="C396" s="8" t="s">
        <v>713</v>
      </c>
      <c r="D396" s="71"/>
      <c r="E396" s="72"/>
      <c r="F396" s="22" t="s">
        <v>714</v>
      </c>
      <c r="G396" s="5">
        <v>1</v>
      </c>
      <c r="H396" s="5"/>
      <c r="I396" s="7"/>
      <c r="J396" s="75"/>
      <c r="K396" s="9">
        <f t="shared" si="33"/>
        <v>150000000</v>
      </c>
      <c r="L396" s="9">
        <f t="shared" si="32"/>
        <v>0</v>
      </c>
      <c r="M396" s="8"/>
      <c r="N396" s="78"/>
      <c r="O396" s="83"/>
    </row>
    <row r="397" spans="1:15" x14ac:dyDescent="0.2">
      <c r="A397" s="6">
        <v>865</v>
      </c>
      <c r="B397" s="27">
        <v>215317000070</v>
      </c>
      <c r="C397" s="8" t="s">
        <v>715</v>
      </c>
      <c r="D397" s="71"/>
      <c r="E397" s="72"/>
      <c r="F397" s="22" t="s">
        <v>716</v>
      </c>
      <c r="G397" s="5"/>
      <c r="H397" s="5">
        <v>1</v>
      </c>
      <c r="I397" s="7"/>
      <c r="J397" s="75"/>
      <c r="K397" s="9">
        <f t="shared" si="33"/>
        <v>0</v>
      </c>
      <c r="L397" s="9">
        <f t="shared" si="32"/>
        <v>500000000</v>
      </c>
      <c r="M397" s="8"/>
      <c r="N397" s="78"/>
      <c r="O397" s="83"/>
    </row>
    <row r="398" spans="1:15" x14ac:dyDescent="0.2">
      <c r="A398" s="6">
        <v>3032</v>
      </c>
      <c r="B398" s="28">
        <v>268229000180</v>
      </c>
      <c r="C398" s="8" t="s">
        <v>717</v>
      </c>
      <c r="D398" s="71">
        <v>86</v>
      </c>
      <c r="E398" s="72" t="s">
        <v>213</v>
      </c>
      <c r="F398" s="22" t="s">
        <v>718</v>
      </c>
      <c r="G398" s="5">
        <v>1</v>
      </c>
      <c r="H398" s="5"/>
      <c r="I398" s="7"/>
      <c r="J398" s="74">
        <v>8</v>
      </c>
      <c r="K398" s="9">
        <f t="shared" si="33"/>
        <v>150000000</v>
      </c>
      <c r="L398" s="8"/>
      <c r="M398" s="8"/>
      <c r="N398" s="77">
        <v>2400000000</v>
      </c>
      <c r="O398" s="73" t="s">
        <v>79</v>
      </c>
    </row>
    <row r="399" spans="1:15" x14ac:dyDescent="0.2">
      <c r="A399" s="6">
        <v>1983</v>
      </c>
      <c r="B399" s="28">
        <v>268679000333</v>
      </c>
      <c r="C399" s="8" t="s">
        <v>719</v>
      </c>
      <c r="D399" s="71"/>
      <c r="E399" s="72"/>
      <c r="F399" s="22" t="s">
        <v>720</v>
      </c>
      <c r="G399" s="5">
        <v>1</v>
      </c>
      <c r="H399" s="5"/>
      <c r="I399" s="7"/>
      <c r="J399" s="75"/>
      <c r="K399" s="9">
        <f t="shared" si="33"/>
        <v>150000000</v>
      </c>
      <c r="L399" s="8"/>
      <c r="M399" s="8"/>
      <c r="N399" s="78"/>
      <c r="O399" s="73"/>
    </row>
    <row r="400" spans="1:15" x14ac:dyDescent="0.2">
      <c r="A400" s="6">
        <v>1573</v>
      </c>
      <c r="B400" s="28">
        <v>268001003782</v>
      </c>
      <c r="C400" s="8" t="s">
        <v>721</v>
      </c>
      <c r="D400" s="71"/>
      <c r="E400" s="72"/>
      <c r="F400" s="22" t="s">
        <v>722</v>
      </c>
      <c r="G400" s="5">
        <v>1</v>
      </c>
      <c r="H400" s="5"/>
      <c r="I400" s="7"/>
      <c r="J400" s="75"/>
      <c r="K400" s="9">
        <f t="shared" si="33"/>
        <v>150000000</v>
      </c>
      <c r="L400" s="9">
        <f t="shared" ref="L400:L409" si="34">H400*500000000</f>
        <v>0</v>
      </c>
      <c r="M400" s="8"/>
      <c r="N400" s="78"/>
      <c r="O400" s="73"/>
    </row>
    <row r="401" spans="1:15" x14ac:dyDescent="0.2">
      <c r="A401" s="6">
        <v>324</v>
      </c>
      <c r="B401" s="28">
        <v>268307000540</v>
      </c>
      <c r="C401" s="8" t="s">
        <v>723</v>
      </c>
      <c r="D401" s="71"/>
      <c r="E401" s="72"/>
      <c r="F401" s="22" t="s">
        <v>724</v>
      </c>
      <c r="G401" s="5">
        <v>1</v>
      </c>
      <c r="H401" s="5"/>
      <c r="I401" s="7"/>
      <c r="J401" s="75"/>
      <c r="K401" s="9">
        <f t="shared" si="33"/>
        <v>150000000</v>
      </c>
      <c r="L401" s="9">
        <f t="shared" si="34"/>
        <v>0</v>
      </c>
      <c r="M401" s="8"/>
      <c r="N401" s="78"/>
      <c r="O401" s="73"/>
    </row>
    <row r="402" spans="1:15" x14ac:dyDescent="0.2">
      <c r="A402" s="6">
        <v>4438</v>
      </c>
      <c r="B402" s="28">
        <v>268547000300</v>
      </c>
      <c r="C402" s="8" t="s">
        <v>725</v>
      </c>
      <c r="D402" s="71"/>
      <c r="E402" s="72"/>
      <c r="F402" s="22" t="s">
        <v>726</v>
      </c>
      <c r="G402" s="5">
        <v>1</v>
      </c>
      <c r="H402" s="5"/>
      <c r="I402" s="7"/>
      <c r="J402" s="75"/>
      <c r="K402" s="9">
        <f t="shared" si="33"/>
        <v>150000000</v>
      </c>
      <c r="L402" s="9">
        <f t="shared" si="34"/>
        <v>0</v>
      </c>
      <c r="M402" s="8"/>
      <c r="N402" s="78"/>
      <c r="O402" s="73"/>
    </row>
    <row r="403" spans="1:15" x14ac:dyDescent="0.2">
      <c r="A403" s="6">
        <v>4363</v>
      </c>
      <c r="B403" s="28">
        <v>268615000640</v>
      </c>
      <c r="C403" s="8" t="s">
        <v>727</v>
      </c>
      <c r="D403" s="71"/>
      <c r="E403" s="72"/>
      <c r="F403" s="22" t="s">
        <v>63</v>
      </c>
      <c r="G403" s="5">
        <v>1</v>
      </c>
      <c r="H403" s="5"/>
      <c r="I403" s="7"/>
      <c r="J403" s="75"/>
      <c r="K403" s="9">
        <f t="shared" si="33"/>
        <v>150000000</v>
      </c>
      <c r="L403" s="9">
        <f t="shared" si="34"/>
        <v>0</v>
      </c>
      <c r="M403" s="8"/>
      <c r="N403" s="78"/>
      <c r="O403" s="73"/>
    </row>
    <row r="404" spans="1:15" x14ac:dyDescent="0.2">
      <c r="A404" s="6">
        <v>3588</v>
      </c>
      <c r="B404" s="27">
        <v>219743000821</v>
      </c>
      <c r="C404" s="8" t="s">
        <v>728</v>
      </c>
      <c r="D404" s="71"/>
      <c r="E404" s="72"/>
      <c r="F404" s="22" t="s">
        <v>129</v>
      </c>
      <c r="G404" s="5"/>
      <c r="H404" s="5">
        <v>1</v>
      </c>
      <c r="I404" s="7"/>
      <c r="J404" s="75"/>
      <c r="K404" s="9">
        <f t="shared" si="33"/>
        <v>0</v>
      </c>
      <c r="L404" s="9">
        <f t="shared" si="34"/>
        <v>500000000</v>
      </c>
      <c r="M404" s="9">
        <f>I404*1000000000</f>
        <v>0</v>
      </c>
      <c r="N404" s="78"/>
      <c r="O404" s="73"/>
    </row>
    <row r="405" spans="1:15" x14ac:dyDescent="0.2">
      <c r="A405" s="6">
        <v>3636</v>
      </c>
      <c r="B405" s="28">
        <v>268101000802</v>
      </c>
      <c r="C405" s="8" t="s">
        <v>729</v>
      </c>
      <c r="D405" s="71"/>
      <c r="E405" s="72"/>
      <c r="F405" s="22" t="s">
        <v>129</v>
      </c>
      <c r="G405" s="5"/>
      <c r="H405" s="5"/>
      <c r="I405" s="7">
        <v>1</v>
      </c>
      <c r="J405" s="76"/>
      <c r="K405" s="9">
        <f t="shared" si="33"/>
        <v>0</v>
      </c>
      <c r="L405" s="9">
        <f t="shared" si="34"/>
        <v>0</v>
      </c>
      <c r="M405" s="9">
        <f>I405*1000000000</f>
        <v>1000000000</v>
      </c>
      <c r="N405" s="78"/>
      <c r="O405" s="73"/>
    </row>
    <row r="406" spans="1:15" x14ac:dyDescent="0.2">
      <c r="A406" s="6">
        <v>883</v>
      </c>
      <c r="B406" s="28">
        <v>270265000280</v>
      </c>
      <c r="C406" s="8" t="s">
        <v>731</v>
      </c>
      <c r="D406" s="71">
        <v>87</v>
      </c>
      <c r="E406" s="72" t="s">
        <v>730</v>
      </c>
      <c r="F406" s="22" t="s">
        <v>732</v>
      </c>
      <c r="G406" s="5">
        <v>1</v>
      </c>
      <c r="H406" s="5"/>
      <c r="I406" s="7"/>
      <c r="J406" s="74">
        <v>6</v>
      </c>
      <c r="K406" s="9">
        <f t="shared" si="33"/>
        <v>150000000</v>
      </c>
      <c r="L406" s="9">
        <f t="shared" si="34"/>
        <v>0</v>
      </c>
      <c r="M406" s="8"/>
      <c r="N406" s="77">
        <v>1250000000</v>
      </c>
      <c r="O406" s="73" t="s">
        <v>28</v>
      </c>
    </row>
    <row r="407" spans="1:15" x14ac:dyDescent="0.2">
      <c r="A407" s="6">
        <v>3458</v>
      </c>
      <c r="B407" s="28">
        <v>270429001851</v>
      </c>
      <c r="C407" s="8" t="s">
        <v>733</v>
      </c>
      <c r="D407" s="71"/>
      <c r="E407" s="72"/>
      <c r="F407" s="22" t="s">
        <v>734</v>
      </c>
      <c r="G407" s="5">
        <v>1</v>
      </c>
      <c r="H407" s="5"/>
      <c r="I407" s="7"/>
      <c r="J407" s="75"/>
      <c r="K407" s="9">
        <f t="shared" si="33"/>
        <v>150000000</v>
      </c>
      <c r="L407" s="9">
        <f t="shared" si="34"/>
        <v>0</v>
      </c>
      <c r="M407" s="8"/>
      <c r="N407" s="78"/>
      <c r="O407" s="73"/>
    </row>
    <row r="408" spans="1:15" x14ac:dyDescent="0.2">
      <c r="A408" s="6">
        <v>963</v>
      </c>
      <c r="B408" s="27">
        <v>223001000836</v>
      </c>
      <c r="C408" s="8" t="s">
        <v>735</v>
      </c>
      <c r="D408" s="71"/>
      <c r="E408" s="72"/>
      <c r="F408" s="22" t="s">
        <v>734</v>
      </c>
      <c r="G408" s="5"/>
      <c r="H408" s="5">
        <v>1</v>
      </c>
      <c r="I408" s="7"/>
      <c r="J408" s="75"/>
      <c r="K408" s="9">
        <f t="shared" si="33"/>
        <v>0</v>
      </c>
      <c r="L408" s="9">
        <f t="shared" si="34"/>
        <v>500000000</v>
      </c>
      <c r="M408" s="8"/>
      <c r="N408" s="78"/>
      <c r="O408" s="73"/>
    </row>
    <row r="409" spans="1:15" x14ac:dyDescent="0.2">
      <c r="A409" s="6">
        <v>1132</v>
      </c>
      <c r="B409" s="28">
        <v>370771000136</v>
      </c>
      <c r="C409" s="8" t="s">
        <v>736</v>
      </c>
      <c r="D409" s="71"/>
      <c r="E409" s="72"/>
      <c r="F409" s="22" t="s">
        <v>730</v>
      </c>
      <c r="G409" s="5">
        <v>1</v>
      </c>
      <c r="H409" s="5"/>
      <c r="I409" s="7"/>
      <c r="J409" s="75"/>
      <c r="K409" s="9">
        <f t="shared" si="33"/>
        <v>150000000</v>
      </c>
      <c r="L409" s="9">
        <f t="shared" si="34"/>
        <v>0</v>
      </c>
      <c r="M409" s="8"/>
      <c r="N409" s="78"/>
      <c r="O409" s="73"/>
    </row>
    <row r="410" spans="1:15" x14ac:dyDescent="0.2">
      <c r="A410" s="6">
        <v>3600</v>
      </c>
      <c r="B410" s="28">
        <v>270508000038</v>
      </c>
      <c r="C410" s="8" t="s">
        <v>737</v>
      </c>
      <c r="D410" s="71"/>
      <c r="E410" s="72"/>
      <c r="F410" s="22" t="s">
        <v>738</v>
      </c>
      <c r="G410" s="5">
        <v>1</v>
      </c>
      <c r="H410" s="5"/>
      <c r="I410" s="7"/>
      <c r="J410" s="75"/>
      <c r="K410" s="9">
        <f t="shared" si="33"/>
        <v>150000000</v>
      </c>
      <c r="L410" s="8"/>
      <c r="M410" s="8"/>
      <c r="N410" s="78"/>
      <c r="O410" s="73"/>
    </row>
    <row r="411" spans="1:15" x14ac:dyDescent="0.2">
      <c r="A411" s="6">
        <v>325</v>
      </c>
      <c r="B411" s="28">
        <v>270001001300</v>
      </c>
      <c r="C411" s="8" t="s">
        <v>739</v>
      </c>
      <c r="D411" s="71"/>
      <c r="E411" s="72"/>
      <c r="F411" s="22" t="s">
        <v>740</v>
      </c>
      <c r="G411" s="5">
        <v>1</v>
      </c>
      <c r="H411" s="5"/>
      <c r="I411" s="7"/>
      <c r="J411" s="76"/>
      <c r="K411" s="9">
        <f t="shared" si="33"/>
        <v>150000000</v>
      </c>
      <c r="L411" s="8"/>
      <c r="M411" s="8"/>
      <c r="N411" s="78"/>
      <c r="O411" s="73"/>
    </row>
    <row r="412" spans="1:15" x14ac:dyDescent="0.2">
      <c r="A412" s="6">
        <v>214</v>
      </c>
      <c r="B412" s="28">
        <v>270820000240</v>
      </c>
      <c r="C412" s="8" t="s">
        <v>741</v>
      </c>
      <c r="D412" s="71">
        <v>88</v>
      </c>
      <c r="E412" s="72" t="s">
        <v>730</v>
      </c>
      <c r="F412" s="22" t="s">
        <v>742</v>
      </c>
      <c r="G412" s="5">
        <v>1</v>
      </c>
      <c r="H412" s="5"/>
      <c r="I412" s="7"/>
      <c r="J412" s="74">
        <v>7</v>
      </c>
      <c r="K412" s="9">
        <f t="shared" si="33"/>
        <v>150000000</v>
      </c>
      <c r="L412" s="9">
        <f t="shared" ref="L412:L418" si="35">H412*500000000</f>
        <v>0</v>
      </c>
      <c r="M412" s="8"/>
      <c r="N412" s="77">
        <v>2100000000</v>
      </c>
      <c r="O412" s="73" t="s">
        <v>79</v>
      </c>
    </row>
    <row r="413" spans="1:15" x14ac:dyDescent="0.2">
      <c r="A413" s="6">
        <v>4434</v>
      </c>
      <c r="B413" s="27">
        <v>244847800153</v>
      </c>
      <c r="C413" s="8" t="s">
        <v>743</v>
      </c>
      <c r="D413" s="71"/>
      <c r="E413" s="72"/>
      <c r="F413" s="22" t="s">
        <v>742</v>
      </c>
      <c r="G413" s="5"/>
      <c r="H413" s="5">
        <v>1</v>
      </c>
      <c r="I413" s="7"/>
      <c r="J413" s="75"/>
      <c r="K413" s="9">
        <f t="shared" si="33"/>
        <v>0</v>
      </c>
      <c r="L413" s="9">
        <f t="shared" si="35"/>
        <v>500000000</v>
      </c>
      <c r="M413" s="8"/>
      <c r="N413" s="78"/>
      <c r="O413" s="73"/>
    </row>
    <row r="414" spans="1:15" x14ac:dyDescent="0.2">
      <c r="A414" s="6">
        <v>1503</v>
      </c>
      <c r="B414" s="28">
        <v>270523000192</v>
      </c>
      <c r="C414" s="8" t="s">
        <v>744</v>
      </c>
      <c r="D414" s="71"/>
      <c r="E414" s="72"/>
      <c r="F414" s="22" t="s">
        <v>745</v>
      </c>
      <c r="G414" s="5">
        <v>1</v>
      </c>
      <c r="H414" s="5"/>
      <c r="I414" s="7"/>
      <c r="J414" s="75"/>
      <c r="K414" s="9">
        <f t="shared" si="33"/>
        <v>150000000</v>
      </c>
      <c r="L414" s="9">
        <f t="shared" si="35"/>
        <v>0</v>
      </c>
      <c r="M414" s="8"/>
      <c r="N414" s="78"/>
      <c r="O414" s="73"/>
    </row>
    <row r="415" spans="1:15" x14ac:dyDescent="0.2">
      <c r="A415" s="6">
        <v>863</v>
      </c>
      <c r="B415" s="27">
        <v>215317000100</v>
      </c>
      <c r="C415" s="8" t="s">
        <v>746</v>
      </c>
      <c r="D415" s="71"/>
      <c r="E415" s="72"/>
      <c r="F415" s="22" t="s">
        <v>745</v>
      </c>
      <c r="G415" s="5"/>
      <c r="H415" s="5">
        <v>1</v>
      </c>
      <c r="I415" s="7"/>
      <c r="J415" s="75"/>
      <c r="K415" s="9">
        <f t="shared" si="33"/>
        <v>0</v>
      </c>
      <c r="L415" s="9">
        <f t="shared" si="35"/>
        <v>500000000</v>
      </c>
      <c r="M415" s="8"/>
      <c r="N415" s="78"/>
      <c r="O415" s="73"/>
    </row>
    <row r="416" spans="1:15" x14ac:dyDescent="0.2">
      <c r="A416" s="6">
        <v>415</v>
      </c>
      <c r="B416" s="28">
        <v>270713013754</v>
      </c>
      <c r="C416" s="8" t="s">
        <v>747</v>
      </c>
      <c r="D416" s="71"/>
      <c r="E416" s="72"/>
      <c r="F416" s="22" t="s">
        <v>748</v>
      </c>
      <c r="G416" s="5">
        <v>1</v>
      </c>
      <c r="H416" s="5"/>
      <c r="I416" s="7"/>
      <c r="J416" s="75"/>
      <c r="K416" s="9">
        <f t="shared" si="33"/>
        <v>150000000</v>
      </c>
      <c r="L416" s="9">
        <f t="shared" si="35"/>
        <v>0</v>
      </c>
      <c r="M416" s="8"/>
      <c r="N416" s="78"/>
      <c r="O416" s="73"/>
    </row>
    <row r="417" spans="1:17" x14ac:dyDescent="0.2">
      <c r="A417" s="6">
        <v>1042</v>
      </c>
      <c r="B417" s="27">
        <v>213744000134</v>
      </c>
      <c r="C417" s="8" t="s">
        <v>749</v>
      </c>
      <c r="D417" s="71"/>
      <c r="E417" s="72"/>
      <c r="F417" s="22" t="s">
        <v>748</v>
      </c>
      <c r="G417" s="5"/>
      <c r="H417" s="5">
        <v>1</v>
      </c>
      <c r="I417" s="7"/>
      <c r="J417" s="75"/>
      <c r="K417" s="9">
        <f t="shared" si="33"/>
        <v>0</v>
      </c>
      <c r="L417" s="9">
        <f t="shared" si="35"/>
        <v>500000000</v>
      </c>
      <c r="M417" s="8"/>
      <c r="N417" s="78"/>
      <c r="O417" s="73"/>
    </row>
    <row r="418" spans="1:17" x14ac:dyDescent="0.2">
      <c r="A418" s="6">
        <v>936</v>
      </c>
      <c r="B418" s="28">
        <v>470823000479</v>
      </c>
      <c r="C418" s="8" t="s">
        <v>750</v>
      </c>
      <c r="D418" s="71"/>
      <c r="E418" s="72"/>
      <c r="F418" s="22" t="s">
        <v>751</v>
      </c>
      <c r="G418" s="5">
        <v>1</v>
      </c>
      <c r="H418" s="5"/>
      <c r="I418" s="7"/>
      <c r="J418" s="76"/>
      <c r="K418" s="9">
        <f t="shared" si="33"/>
        <v>150000000</v>
      </c>
      <c r="L418" s="9">
        <f t="shared" si="35"/>
        <v>0</v>
      </c>
      <c r="M418" s="8"/>
      <c r="N418" s="79"/>
      <c r="O418" s="73"/>
    </row>
    <row r="419" spans="1:17" x14ac:dyDescent="0.2">
      <c r="A419" s="6">
        <v>1639</v>
      </c>
      <c r="B419" s="28">
        <v>270418000322</v>
      </c>
      <c r="C419" s="8" t="s">
        <v>752</v>
      </c>
      <c r="D419" s="71">
        <v>89</v>
      </c>
      <c r="E419" s="72" t="s">
        <v>730</v>
      </c>
      <c r="F419" s="22" t="s">
        <v>753</v>
      </c>
      <c r="G419" s="5">
        <v>1</v>
      </c>
      <c r="H419" s="5"/>
      <c r="I419" s="7"/>
      <c r="J419" s="74">
        <v>8</v>
      </c>
      <c r="K419" s="9">
        <f t="shared" si="33"/>
        <v>150000000</v>
      </c>
      <c r="L419" s="8"/>
      <c r="M419" s="8"/>
      <c r="N419" s="77">
        <v>1550000000</v>
      </c>
      <c r="O419" s="73" t="s">
        <v>17</v>
      </c>
    </row>
    <row r="420" spans="1:17" x14ac:dyDescent="0.2">
      <c r="A420" s="6">
        <v>2681</v>
      </c>
      <c r="B420" s="28">
        <v>270670000157</v>
      </c>
      <c r="C420" s="8" t="s">
        <v>754</v>
      </c>
      <c r="D420" s="71"/>
      <c r="E420" s="72"/>
      <c r="F420" s="22" t="s">
        <v>755</v>
      </c>
      <c r="G420" s="5">
        <v>1</v>
      </c>
      <c r="H420" s="5"/>
      <c r="I420" s="7"/>
      <c r="J420" s="75"/>
      <c r="K420" s="9">
        <f t="shared" si="33"/>
        <v>150000000</v>
      </c>
      <c r="L420" s="8"/>
      <c r="M420" s="8"/>
      <c r="N420" s="78"/>
      <c r="O420" s="73"/>
    </row>
    <row r="421" spans="1:17" x14ac:dyDescent="0.2">
      <c r="A421" s="6">
        <v>511</v>
      </c>
      <c r="B421" s="28">
        <v>270702000227</v>
      </c>
      <c r="C421" s="8" t="s">
        <v>756</v>
      </c>
      <c r="D421" s="71"/>
      <c r="E421" s="72"/>
      <c r="F421" s="22" t="s">
        <v>757</v>
      </c>
      <c r="G421" s="5">
        <v>1</v>
      </c>
      <c r="H421" s="5"/>
      <c r="I421" s="7"/>
      <c r="J421" s="75"/>
      <c r="K421" s="9">
        <f t="shared" si="33"/>
        <v>150000000</v>
      </c>
      <c r="L421" s="8"/>
      <c r="M421" s="8"/>
      <c r="N421" s="78"/>
      <c r="O421" s="73"/>
    </row>
    <row r="422" spans="1:17" x14ac:dyDescent="0.2">
      <c r="A422" s="6">
        <v>4414</v>
      </c>
      <c r="B422" s="28">
        <v>270742000351</v>
      </c>
      <c r="C422" s="8" t="s">
        <v>758</v>
      </c>
      <c r="D422" s="71"/>
      <c r="E422" s="72"/>
      <c r="F422" s="22" t="s">
        <v>759</v>
      </c>
      <c r="G422" s="5">
        <v>1</v>
      </c>
      <c r="H422" s="5"/>
      <c r="I422" s="7"/>
      <c r="J422" s="75"/>
      <c r="K422" s="9">
        <f t="shared" si="33"/>
        <v>150000000</v>
      </c>
      <c r="L422" s="8"/>
      <c r="M422" s="8"/>
      <c r="N422" s="78"/>
      <c r="O422" s="73"/>
    </row>
    <row r="423" spans="1:17" x14ac:dyDescent="0.2">
      <c r="A423" s="6">
        <v>2037</v>
      </c>
      <c r="B423" s="28">
        <v>270124004753</v>
      </c>
      <c r="C423" s="8" t="s">
        <v>760</v>
      </c>
      <c r="D423" s="71"/>
      <c r="E423" s="72"/>
      <c r="F423" s="22" t="s">
        <v>761</v>
      </c>
      <c r="G423" s="5">
        <v>1</v>
      </c>
      <c r="H423" s="5"/>
      <c r="I423" s="7"/>
      <c r="J423" s="75"/>
      <c r="K423" s="9">
        <f t="shared" si="33"/>
        <v>150000000</v>
      </c>
      <c r="L423" s="9">
        <f t="shared" ref="L423:L429" si="36">H423*500000000</f>
        <v>0</v>
      </c>
      <c r="M423" s="8"/>
      <c r="N423" s="78"/>
      <c r="O423" s="73"/>
      <c r="Q423" s="36"/>
    </row>
    <row r="424" spans="1:17" x14ac:dyDescent="0.2">
      <c r="A424" s="6">
        <v>1747</v>
      </c>
      <c r="B424" s="28">
        <v>270678000636</v>
      </c>
      <c r="C424" s="8" t="s">
        <v>762</v>
      </c>
      <c r="D424" s="71"/>
      <c r="E424" s="72"/>
      <c r="F424" s="22" t="s">
        <v>763</v>
      </c>
      <c r="G424" s="5">
        <v>1</v>
      </c>
      <c r="H424" s="5"/>
      <c r="I424" s="7"/>
      <c r="J424" s="75"/>
      <c r="K424" s="9">
        <f t="shared" si="33"/>
        <v>150000000</v>
      </c>
      <c r="L424" s="9">
        <f t="shared" si="36"/>
        <v>0</v>
      </c>
      <c r="M424" s="8"/>
      <c r="N424" s="78"/>
      <c r="O424" s="73"/>
    </row>
    <row r="425" spans="1:17" x14ac:dyDescent="0.2">
      <c r="A425" s="6">
        <v>3315</v>
      </c>
      <c r="B425" s="27">
        <v>220175000011</v>
      </c>
      <c r="C425" s="8" t="s">
        <v>764</v>
      </c>
      <c r="D425" s="71"/>
      <c r="E425" s="72"/>
      <c r="F425" s="22" t="s">
        <v>763</v>
      </c>
      <c r="G425" s="5"/>
      <c r="H425" s="5">
        <v>1</v>
      </c>
      <c r="I425" s="7"/>
      <c r="J425" s="75"/>
      <c r="K425" s="9">
        <f t="shared" ref="K425:K456" si="37">G425*150000000</f>
        <v>0</v>
      </c>
      <c r="L425" s="9">
        <f t="shared" si="36"/>
        <v>500000000</v>
      </c>
      <c r="M425" s="8"/>
      <c r="N425" s="78"/>
      <c r="O425" s="73"/>
    </row>
    <row r="426" spans="1:17" ht="14.25" customHeight="1" x14ac:dyDescent="0.2">
      <c r="A426" s="6">
        <v>3003</v>
      </c>
      <c r="B426" s="28">
        <v>270708000971</v>
      </c>
      <c r="C426" s="8" t="s">
        <v>765</v>
      </c>
      <c r="D426" s="71"/>
      <c r="E426" s="72"/>
      <c r="F426" s="22" t="s">
        <v>766</v>
      </c>
      <c r="G426" s="5">
        <v>1</v>
      </c>
      <c r="H426" s="5"/>
      <c r="I426" s="7"/>
      <c r="J426" s="76"/>
      <c r="K426" s="9">
        <f t="shared" si="37"/>
        <v>150000000</v>
      </c>
      <c r="L426" s="9">
        <f t="shared" si="36"/>
        <v>0</v>
      </c>
      <c r="M426" s="8"/>
      <c r="N426" s="79"/>
      <c r="O426" s="73"/>
    </row>
    <row r="427" spans="1:17" x14ac:dyDescent="0.2">
      <c r="A427" s="6">
        <v>4219</v>
      </c>
      <c r="B427" s="28">
        <v>273043000027</v>
      </c>
      <c r="C427" s="8" t="s">
        <v>768</v>
      </c>
      <c r="D427" s="71">
        <v>90</v>
      </c>
      <c r="E427" s="72" t="s">
        <v>767</v>
      </c>
      <c r="F427" s="22" t="s">
        <v>769</v>
      </c>
      <c r="G427" s="5">
        <v>1</v>
      </c>
      <c r="H427" s="5"/>
      <c r="I427" s="7"/>
      <c r="J427" s="74">
        <v>7</v>
      </c>
      <c r="K427" s="9">
        <f t="shared" si="37"/>
        <v>150000000</v>
      </c>
      <c r="L427" s="9">
        <f t="shared" si="36"/>
        <v>0</v>
      </c>
      <c r="M427" s="8"/>
      <c r="N427" s="77">
        <v>1050000000</v>
      </c>
      <c r="O427" s="73" t="s">
        <v>28</v>
      </c>
    </row>
    <row r="428" spans="1:17" x14ac:dyDescent="0.2">
      <c r="A428" s="6">
        <v>1347</v>
      </c>
      <c r="B428" s="28">
        <v>273124000528</v>
      </c>
      <c r="C428" s="8" t="s">
        <v>770</v>
      </c>
      <c r="D428" s="71"/>
      <c r="E428" s="72"/>
      <c r="F428" s="22" t="s">
        <v>771</v>
      </c>
      <c r="G428" s="5">
        <v>1</v>
      </c>
      <c r="H428" s="5"/>
      <c r="I428" s="7"/>
      <c r="J428" s="75"/>
      <c r="K428" s="9">
        <f t="shared" si="37"/>
        <v>150000000</v>
      </c>
      <c r="L428" s="9">
        <f t="shared" si="36"/>
        <v>0</v>
      </c>
      <c r="M428" s="8"/>
      <c r="N428" s="78"/>
      <c r="O428" s="73"/>
    </row>
    <row r="429" spans="1:17" x14ac:dyDescent="0.2">
      <c r="A429" s="6">
        <v>2619</v>
      </c>
      <c r="B429" s="28">
        <v>273624001342</v>
      </c>
      <c r="C429" s="8" t="s">
        <v>772</v>
      </c>
      <c r="D429" s="71"/>
      <c r="E429" s="72"/>
      <c r="F429" s="22" t="s">
        <v>773</v>
      </c>
      <c r="G429" s="5">
        <v>1</v>
      </c>
      <c r="H429" s="5"/>
      <c r="I429" s="7"/>
      <c r="J429" s="75"/>
      <c r="K429" s="9">
        <f t="shared" si="37"/>
        <v>150000000</v>
      </c>
      <c r="L429" s="9">
        <f t="shared" si="36"/>
        <v>0</v>
      </c>
      <c r="M429" s="8"/>
      <c r="N429" s="78"/>
      <c r="O429" s="73"/>
    </row>
    <row r="430" spans="1:17" x14ac:dyDescent="0.2">
      <c r="A430" s="6">
        <v>3862</v>
      </c>
      <c r="B430" s="28">
        <v>273411001624</v>
      </c>
      <c r="C430" s="8" t="s">
        <v>774</v>
      </c>
      <c r="D430" s="71"/>
      <c r="E430" s="72"/>
      <c r="F430" s="22" t="s">
        <v>775</v>
      </c>
      <c r="G430" s="5">
        <v>1</v>
      </c>
      <c r="H430" s="5"/>
      <c r="I430" s="7"/>
      <c r="J430" s="75"/>
      <c r="K430" s="9">
        <f t="shared" si="37"/>
        <v>150000000</v>
      </c>
      <c r="L430" s="8"/>
      <c r="M430" s="8"/>
      <c r="N430" s="78"/>
      <c r="O430" s="73"/>
    </row>
    <row r="431" spans="1:17" x14ac:dyDescent="0.2">
      <c r="A431" s="6">
        <v>2280</v>
      </c>
      <c r="B431" s="28">
        <v>273270000661</v>
      </c>
      <c r="C431" s="8" t="s">
        <v>776</v>
      </c>
      <c r="D431" s="71"/>
      <c r="E431" s="72"/>
      <c r="F431" s="22" t="s">
        <v>777</v>
      </c>
      <c r="G431" s="5">
        <v>1</v>
      </c>
      <c r="H431" s="5"/>
      <c r="I431" s="7"/>
      <c r="J431" s="75"/>
      <c r="K431" s="9">
        <f t="shared" si="37"/>
        <v>150000000</v>
      </c>
      <c r="L431" s="9">
        <f t="shared" ref="L431:L448" si="38">H431*500000000</f>
        <v>0</v>
      </c>
      <c r="M431" s="8"/>
      <c r="N431" s="78"/>
      <c r="O431" s="73"/>
    </row>
    <row r="432" spans="1:17" x14ac:dyDescent="0.2">
      <c r="A432" s="6">
        <v>2837</v>
      </c>
      <c r="B432" s="28">
        <v>273283000521</v>
      </c>
      <c r="C432" s="8" t="s">
        <v>778</v>
      </c>
      <c r="D432" s="71"/>
      <c r="E432" s="72"/>
      <c r="F432" s="22" t="s">
        <v>779</v>
      </c>
      <c r="G432" s="5">
        <v>1</v>
      </c>
      <c r="H432" s="5"/>
      <c r="I432" s="7"/>
      <c r="J432" s="75"/>
      <c r="K432" s="9">
        <f t="shared" si="37"/>
        <v>150000000</v>
      </c>
      <c r="L432" s="9">
        <f t="shared" si="38"/>
        <v>0</v>
      </c>
      <c r="M432" s="8"/>
      <c r="N432" s="78"/>
      <c r="O432" s="73"/>
    </row>
    <row r="433" spans="1:17" x14ac:dyDescent="0.2">
      <c r="A433" s="6">
        <v>4078</v>
      </c>
      <c r="B433" s="28">
        <v>273449000192</v>
      </c>
      <c r="C433" s="8" t="s">
        <v>780</v>
      </c>
      <c r="D433" s="71"/>
      <c r="E433" s="72"/>
      <c r="F433" s="22" t="s">
        <v>781</v>
      </c>
      <c r="G433" s="5">
        <v>1</v>
      </c>
      <c r="H433" s="5"/>
      <c r="I433" s="7"/>
      <c r="J433" s="76"/>
      <c r="K433" s="9">
        <f t="shared" si="37"/>
        <v>150000000</v>
      </c>
      <c r="L433" s="9">
        <f t="shared" si="38"/>
        <v>0</v>
      </c>
      <c r="M433" s="8"/>
      <c r="N433" s="79"/>
      <c r="O433" s="73"/>
    </row>
    <row r="434" spans="1:17" x14ac:dyDescent="0.2">
      <c r="A434" s="6">
        <v>3173</v>
      </c>
      <c r="B434" s="28">
        <v>273067000451</v>
      </c>
      <c r="C434" s="8" t="s">
        <v>782</v>
      </c>
      <c r="D434" s="71">
        <v>91</v>
      </c>
      <c r="E434" s="72" t="s">
        <v>767</v>
      </c>
      <c r="F434" s="22" t="s">
        <v>783</v>
      </c>
      <c r="G434" s="5">
        <v>1</v>
      </c>
      <c r="H434" s="5"/>
      <c r="I434" s="7"/>
      <c r="J434" s="74">
        <v>9</v>
      </c>
      <c r="K434" s="9">
        <f t="shared" si="37"/>
        <v>150000000</v>
      </c>
      <c r="L434" s="9">
        <f t="shared" si="38"/>
        <v>0</v>
      </c>
      <c r="M434" s="8"/>
      <c r="N434" s="77">
        <v>1700000000</v>
      </c>
      <c r="O434" s="73" t="s">
        <v>17</v>
      </c>
    </row>
    <row r="435" spans="1:17" x14ac:dyDescent="0.2">
      <c r="A435" s="6">
        <v>3074</v>
      </c>
      <c r="B435" s="28">
        <v>273168002242</v>
      </c>
      <c r="C435" s="8" t="s">
        <v>784</v>
      </c>
      <c r="D435" s="71"/>
      <c r="E435" s="72"/>
      <c r="F435" s="22" t="s">
        <v>785</v>
      </c>
      <c r="G435" s="5">
        <v>1</v>
      </c>
      <c r="H435" s="5"/>
      <c r="I435" s="7"/>
      <c r="J435" s="75"/>
      <c r="K435" s="9">
        <f t="shared" si="37"/>
        <v>150000000</v>
      </c>
      <c r="L435" s="9">
        <f t="shared" si="38"/>
        <v>0</v>
      </c>
      <c r="M435" s="8"/>
      <c r="N435" s="78"/>
      <c r="O435" s="73"/>
    </row>
    <row r="436" spans="1:17" x14ac:dyDescent="0.2">
      <c r="A436" s="6">
        <v>3562</v>
      </c>
      <c r="B436" s="28">
        <v>273217000072</v>
      </c>
      <c r="C436" s="8" t="s">
        <v>786</v>
      </c>
      <c r="D436" s="71"/>
      <c r="E436" s="72"/>
      <c r="F436" s="22" t="s">
        <v>787</v>
      </c>
      <c r="G436" s="5">
        <v>1</v>
      </c>
      <c r="H436" s="5"/>
      <c r="I436" s="7"/>
      <c r="J436" s="75"/>
      <c r="K436" s="9">
        <f t="shared" si="37"/>
        <v>150000000</v>
      </c>
      <c r="L436" s="9">
        <f t="shared" si="38"/>
        <v>0</v>
      </c>
      <c r="M436" s="8"/>
      <c r="N436" s="78"/>
      <c r="O436" s="73"/>
    </row>
    <row r="437" spans="1:17" x14ac:dyDescent="0.2">
      <c r="A437" s="6">
        <v>3164</v>
      </c>
      <c r="B437" s="28">
        <v>273504000415</v>
      </c>
      <c r="C437" s="8" t="s">
        <v>788</v>
      </c>
      <c r="D437" s="71"/>
      <c r="E437" s="72"/>
      <c r="F437" s="22" t="s">
        <v>789</v>
      </c>
      <c r="G437" s="5">
        <v>1</v>
      </c>
      <c r="H437" s="5"/>
      <c r="I437" s="7"/>
      <c r="J437" s="75"/>
      <c r="K437" s="9">
        <f t="shared" si="37"/>
        <v>150000000</v>
      </c>
      <c r="L437" s="9">
        <f t="shared" si="38"/>
        <v>0</v>
      </c>
      <c r="M437" s="8"/>
      <c r="N437" s="78"/>
      <c r="O437" s="73"/>
    </row>
    <row r="438" spans="1:17" x14ac:dyDescent="0.2">
      <c r="A438" s="6">
        <v>1706</v>
      </c>
      <c r="B438" s="28">
        <v>273555001181</v>
      </c>
      <c r="C438" s="8" t="s">
        <v>790</v>
      </c>
      <c r="D438" s="71"/>
      <c r="E438" s="72"/>
      <c r="F438" s="22" t="s">
        <v>791</v>
      </c>
      <c r="G438" s="5">
        <v>1</v>
      </c>
      <c r="H438" s="5"/>
      <c r="I438" s="7"/>
      <c r="J438" s="75"/>
      <c r="K438" s="9">
        <f t="shared" si="37"/>
        <v>150000000</v>
      </c>
      <c r="L438" s="9">
        <f t="shared" si="38"/>
        <v>0</v>
      </c>
      <c r="M438" s="8"/>
      <c r="N438" s="78"/>
      <c r="O438" s="73"/>
    </row>
    <row r="439" spans="1:17" x14ac:dyDescent="0.2">
      <c r="A439" s="6">
        <v>1090</v>
      </c>
      <c r="B439" s="28">
        <v>273616000876</v>
      </c>
      <c r="C439" s="8" t="s">
        <v>792</v>
      </c>
      <c r="D439" s="71"/>
      <c r="E439" s="72"/>
      <c r="F439" s="22" t="s">
        <v>793</v>
      </c>
      <c r="G439" s="5">
        <v>1</v>
      </c>
      <c r="H439" s="5"/>
      <c r="I439" s="7"/>
      <c r="J439" s="75"/>
      <c r="K439" s="9">
        <f t="shared" si="37"/>
        <v>150000000</v>
      </c>
      <c r="L439" s="9">
        <f t="shared" si="38"/>
        <v>0</v>
      </c>
      <c r="M439" s="8"/>
      <c r="N439" s="78"/>
      <c r="O439" s="73"/>
    </row>
    <row r="440" spans="1:17" x14ac:dyDescent="0.2">
      <c r="A440" s="6">
        <v>3286</v>
      </c>
      <c r="B440" s="27">
        <v>225785000414</v>
      </c>
      <c r="C440" s="8" t="s">
        <v>794</v>
      </c>
      <c r="D440" s="71"/>
      <c r="E440" s="72"/>
      <c r="F440" s="22" t="s">
        <v>793</v>
      </c>
      <c r="G440" s="5"/>
      <c r="H440" s="5">
        <v>1</v>
      </c>
      <c r="I440" s="7"/>
      <c r="J440" s="75"/>
      <c r="K440" s="9">
        <f t="shared" si="37"/>
        <v>0</v>
      </c>
      <c r="L440" s="9">
        <f t="shared" si="38"/>
        <v>500000000</v>
      </c>
      <c r="M440" s="8"/>
      <c r="N440" s="78"/>
      <c r="O440" s="73"/>
    </row>
    <row r="441" spans="1:17" x14ac:dyDescent="0.2">
      <c r="A441" s="6">
        <v>3691</v>
      </c>
      <c r="B441" s="28">
        <v>273236000172</v>
      </c>
      <c r="C441" s="8" t="s">
        <v>795</v>
      </c>
      <c r="D441" s="71"/>
      <c r="E441" s="72"/>
      <c r="F441" s="22" t="s">
        <v>796</v>
      </c>
      <c r="G441" s="5">
        <v>1</v>
      </c>
      <c r="H441" s="5"/>
      <c r="I441" s="7"/>
      <c r="J441" s="75"/>
      <c r="K441" s="9">
        <f t="shared" si="37"/>
        <v>150000000</v>
      </c>
      <c r="L441" s="9">
        <f t="shared" si="38"/>
        <v>0</v>
      </c>
      <c r="M441" s="8"/>
      <c r="N441" s="78"/>
      <c r="O441" s="73"/>
    </row>
    <row r="442" spans="1:17" x14ac:dyDescent="0.2">
      <c r="A442" s="6">
        <v>1677</v>
      </c>
      <c r="B442" s="28">
        <v>273585000996</v>
      </c>
      <c r="C442" s="8" t="s">
        <v>797</v>
      </c>
      <c r="D442" s="71"/>
      <c r="E442" s="72"/>
      <c r="F442" s="22" t="s">
        <v>798</v>
      </c>
      <c r="G442" s="5">
        <v>1</v>
      </c>
      <c r="H442" s="5"/>
      <c r="I442" s="7"/>
      <c r="J442" s="76"/>
      <c r="K442" s="9">
        <f t="shared" si="37"/>
        <v>150000000</v>
      </c>
      <c r="L442" s="9">
        <f t="shared" si="38"/>
        <v>0</v>
      </c>
      <c r="M442" s="8"/>
      <c r="N442" s="79"/>
      <c r="O442" s="73"/>
      <c r="Q442" s="36" t="e">
        <f>+#REF!+#REF!</f>
        <v>#REF!</v>
      </c>
    </row>
    <row r="443" spans="1:17" x14ac:dyDescent="0.2">
      <c r="A443" s="6">
        <v>2319</v>
      </c>
      <c r="B443" s="28">
        <v>476606060577</v>
      </c>
      <c r="C443" s="8" t="s">
        <v>800</v>
      </c>
      <c r="D443" s="71">
        <v>92</v>
      </c>
      <c r="E443" s="72" t="s">
        <v>799</v>
      </c>
      <c r="F443" s="22" t="s">
        <v>801</v>
      </c>
      <c r="G443" s="5">
        <v>1</v>
      </c>
      <c r="H443" s="5"/>
      <c r="I443" s="7"/>
      <c r="J443" s="74">
        <v>6</v>
      </c>
      <c r="K443" s="9">
        <f t="shared" si="37"/>
        <v>150000000</v>
      </c>
      <c r="L443" s="9">
        <f t="shared" si="38"/>
        <v>0</v>
      </c>
      <c r="M443" s="8"/>
      <c r="N443" s="77">
        <v>1250000000</v>
      </c>
      <c r="O443" s="73" t="s">
        <v>28</v>
      </c>
    </row>
    <row r="444" spans="1:17" x14ac:dyDescent="0.2">
      <c r="A444" s="6">
        <v>3647</v>
      </c>
      <c r="B444" s="28">
        <v>276834000917</v>
      </c>
      <c r="C444" s="8" t="s">
        <v>802</v>
      </c>
      <c r="D444" s="71"/>
      <c r="E444" s="72"/>
      <c r="F444" s="22" t="s">
        <v>803</v>
      </c>
      <c r="G444" s="5">
        <v>1</v>
      </c>
      <c r="H444" s="5"/>
      <c r="I444" s="7"/>
      <c r="J444" s="75"/>
      <c r="K444" s="9">
        <f t="shared" si="37"/>
        <v>150000000</v>
      </c>
      <c r="L444" s="9">
        <f t="shared" si="38"/>
        <v>0</v>
      </c>
      <c r="M444" s="8"/>
      <c r="N444" s="78"/>
      <c r="O444" s="73"/>
    </row>
    <row r="445" spans="1:17" x14ac:dyDescent="0.2">
      <c r="A445" s="6">
        <v>3801</v>
      </c>
      <c r="B445" s="28">
        <v>276890000253</v>
      </c>
      <c r="C445" s="8" t="s">
        <v>804</v>
      </c>
      <c r="D445" s="71"/>
      <c r="E445" s="72"/>
      <c r="F445" s="22" t="s">
        <v>805</v>
      </c>
      <c r="G445" s="5">
        <v>1</v>
      </c>
      <c r="H445" s="5"/>
      <c r="I445" s="7"/>
      <c r="J445" s="75"/>
      <c r="K445" s="9">
        <f t="shared" si="37"/>
        <v>150000000</v>
      </c>
      <c r="L445" s="9">
        <f t="shared" si="38"/>
        <v>0</v>
      </c>
      <c r="M445" s="8"/>
      <c r="N445" s="78"/>
      <c r="O445" s="73"/>
    </row>
    <row r="446" spans="1:17" x14ac:dyDescent="0.2">
      <c r="A446" s="6">
        <v>374</v>
      </c>
      <c r="B446" s="27">
        <v>241357000065</v>
      </c>
      <c r="C446" s="8" t="s">
        <v>806</v>
      </c>
      <c r="D446" s="71"/>
      <c r="E446" s="72"/>
      <c r="F446" s="22" t="s">
        <v>807</v>
      </c>
      <c r="G446" s="5"/>
      <c r="H446" s="5">
        <v>1</v>
      </c>
      <c r="I446" s="7"/>
      <c r="J446" s="75"/>
      <c r="K446" s="9">
        <f t="shared" si="37"/>
        <v>0</v>
      </c>
      <c r="L446" s="9">
        <f t="shared" si="38"/>
        <v>500000000</v>
      </c>
      <c r="M446" s="8"/>
      <c r="N446" s="78"/>
      <c r="O446" s="73"/>
    </row>
    <row r="447" spans="1:17" x14ac:dyDescent="0.2">
      <c r="A447" s="6">
        <v>1067</v>
      </c>
      <c r="B447" s="28">
        <v>276100000381</v>
      </c>
      <c r="C447" s="8" t="s">
        <v>232</v>
      </c>
      <c r="D447" s="71"/>
      <c r="E447" s="72"/>
      <c r="F447" s="22" t="s">
        <v>129</v>
      </c>
      <c r="G447" s="5">
        <v>1</v>
      </c>
      <c r="H447" s="5"/>
      <c r="I447" s="7"/>
      <c r="J447" s="75"/>
      <c r="K447" s="9">
        <f t="shared" si="37"/>
        <v>150000000</v>
      </c>
      <c r="L447" s="9">
        <f t="shared" si="38"/>
        <v>0</v>
      </c>
      <c r="M447" s="8"/>
      <c r="N447" s="78"/>
      <c r="O447" s="73"/>
      <c r="Q447" s="36"/>
    </row>
    <row r="448" spans="1:17" ht="14.25" customHeight="1" x14ac:dyDescent="0.2">
      <c r="A448" s="6">
        <v>1452</v>
      </c>
      <c r="B448" s="28">
        <v>276895000782</v>
      </c>
      <c r="C448" s="8" t="s">
        <v>808</v>
      </c>
      <c r="D448" s="71"/>
      <c r="E448" s="72"/>
      <c r="F448" s="22" t="s">
        <v>809</v>
      </c>
      <c r="G448" s="5">
        <v>1</v>
      </c>
      <c r="H448" s="5"/>
      <c r="I448" s="7"/>
      <c r="J448" s="76"/>
      <c r="K448" s="9">
        <f t="shared" si="37"/>
        <v>150000000</v>
      </c>
      <c r="L448" s="9">
        <f t="shared" si="38"/>
        <v>0</v>
      </c>
      <c r="M448" s="8"/>
      <c r="N448" s="78"/>
      <c r="O448" s="73"/>
    </row>
    <row r="449" spans="1:15" x14ac:dyDescent="0.2">
      <c r="A449" s="6">
        <v>183</v>
      </c>
      <c r="B449" s="28">
        <v>276736000623</v>
      </c>
      <c r="C449" s="8" t="s">
        <v>204</v>
      </c>
      <c r="D449" s="71">
        <v>93</v>
      </c>
      <c r="E449" s="72" t="s">
        <v>799</v>
      </c>
      <c r="F449" s="22" t="s">
        <v>810</v>
      </c>
      <c r="G449" s="5">
        <v>1</v>
      </c>
      <c r="H449" s="5"/>
      <c r="I449" s="7"/>
      <c r="J449" s="74">
        <v>5</v>
      </c>
      <c r="K449" s="9">
        <f t="shared" si="37"/>
        <v>150000000</v>
      </c>
      <c r="L449" s="8"/>
      <c r="M449" s="8"/>
      <c r="N449" s="77">
        <v>1100000000</v>
      </c>
      <c r="O449" s="73" t="s">
        <v>28</v>
      </c>
    </row>
    <row r="450" spans="1:15" x14ac:dyDescent="0.2">
      <c r="A450" s="6">
        <v>263</v>
      </c>
      <c r="B450" s="28">
        <v>276130000172</v>
      </c>
      <c r="C450" s="8" t="s">
        <v>204</v>
      </c>
      <c r="D450" s="71"/>
      <c r="E450" s="72"/>
      <c r="F450" s="22" t="s">
        <v>117</v>
      </c>
      <c r="G450" s="5">
        <v>1</v>
      </c>
      <c r="H450" s="5"/>
      <c r="I450" s="7"/>
      <c r="J450" s="75"/>
      <c r="K450" s="9">
        <f t="shared" si="37"/>
        <v>150000000</v>
      </c>
      <c r="L450" s="9">
        <f t="shared" ref="L450:L464" si="39">H450*500000000</f>
        <v>0</v>
      </c>
      <c r="M450" s="8"/>
      <c r="N450" s="78"/>
      <c r="O450" s="73"/>
    </row>
    <row r="451" spans="1:15" x14ac:dyDescent="0.2">
      <c r="A451" s="6">
        <v>1493</v>
      </c>
      <c r="B451" s="28">
        <v>276275000197</v>
      </c>
      <c r="C451" s="8" t="s">
        <v>811</v>
      </c>
      <c r="D451" s="71"/>
      <c r="E451" s="72"/>
      <c r="F451" s="22" t="s">
        <v>812</v>
      </c>
      <c r="G451" s="5">
        <v>1</v>
      </c>
      <c r="H451" s="5"/>
      <c r="I451" s="7"/>
      <c r="J451" s="75"/>
      <c r="K451" s="9">
        <f t="shared" si="37"/>
        <v>150000000</v>
      </c>
      <c r="L451" s="9">
        <f t="shared" si="39"/>
        <v>0</v>
      </c>
      <c r="M451" s="8"/>
      <c r="N451" s="78"/>
      <c r="O451" s="73"/>
    </row>
    <row r="452" spans="1:15" x14ac:dyDescent="0.2">
      <c r="A452" s="6">
        <v>1046</v>
      </c>
      <c r="B452" s="28">
        <v>276364000389</v>
      </c>
      <c r="C452" s="8" t="s">
        <v>813</v>
      </c>
      <c r="D452" s="71"/>
      <c r="E452" s="72"/>
      <c r="F452" s="22" t="s">
        <v>814</v>
      </c>
      <c r="G452" s="5">
        <v>1</v>
      </c>
      <c r="H452" s="5"/>
      <c r="I452" s="7"/>
      <c r="J452" s="75"/>
      <c r="K452" s="9">
        <f t="shared" si="37"/>
        <v>150000000</v>
      </c>
      <c r="L452" s="9">
        <f t="shared" si="39"/>
        <v>0</v>
      </c>
      <c r="M452" s="8"/>
      <c r="N452" s="78"/>
      <c r="O452" s="73"/>
    </row>
    <row r="453" spans="1:15" x14ac:dyDescent="0.2">
      <c r="A453" s="6">
        <v>3373</v>
      </c>
      <c r="B453" s="27">
        <v>254109000410</v>
      </c>
      <c r="C453" s="8" t="s">
        <v>815</v>
      </c>
      <c r="D453" s="71"/>
      <c r="E453" s="72"/>
      <c r="F453" s="22" t="s">
        <v>814</v>
      </c>
      <c r="G453" s="5"/>
      <c r="H453" s="5">
        <v>1</v>
      </c>
      <c r="I453" s="7"/>
      <c r="J453" s="76"/>
      <c r="K453" s="9">
        <f t="shared" si="37"/>
        <v>0</v>
      </c>
      <c r="L453" s="9">
        <f t="shared" si="39"/>
        <v>500000000</v>
      </c>
      <c r="M453" s="8"/>
      <c r="N453" s="78"/>
      <c r="O453" s="73"/>
    </row>
    <row r="454" spans="1:15" x14ac:dyDescent="0.2">
      <c r="A454" s="6">
        <v>3260</v>
      </c>
      <c r="B454" s="28">
        <v>276377000353</v>
      </c>
      <c r="C454" s="8" t="s">
        <v>729</v>
      </c>
      <c r="D454" s="71">
        <v>94</v>
      </c>
      <c r="E454" s="72" t="s">
        <v>799</v>
      </c>
      <c r="F454" s="22" t="s">
        <v>816</v>
      </c>
      <c r="G454" s="5">
        <v>1</v>
      </c>
      <c r="H454" s="5"/>
      <c r="I454" s="7"/>
      <c r="J454" s="74">
        <v>6</v>
      </c>
      <c r="K454" s="9">
        <f t="shared" si="37"/>
        <v>150000000</v>
      </c>
      <c r="L454" s="9">
        <f t="shared" si="39"/>
        <v>0</v>
      </c>
      <c r="M454" s="8"/>
      <c r="N454" s="77">
        <v>1600000000</v>
      </c>
      <c r="O454" s="73" t="s">
        <v>17</v>
      </c>
    </row>
    <row r="455" spans="1:15" x14ac:dyDescent="0.2">
      <c r="A455" s="6">
        <v>3668</v>
      </c>
      <c r="B455" s="28">
        <v>276520001447</v>
      </c>
      <c r="C455" s="8" t="s">
        <v>817</v>
      </c>
      <c r="D455" s="71"/>
      <c r="E455" s="72"/>
      <c r="F455" s="22" t="s">
        <v>818</v>
      </c>
      <c r="G455" s="5">
        <v>1</v>
      </c>
      <c r="H455" s="5"/>
      <c r="I455" s="7"/>
      <c r="J455" s="75"/>
      <c r="K455" s="9">
        <f t="shared" si="37"/>
        <v>150000000</v>
      </c>
      <c r="L455" s="9">
        <f t="shared" si="39"/>
        <v>0</v>
      </c>
      <c r="M455" s="8"/>
      <c r="N455" s="78"/>
      <c r="O455" s="73"/>
    </row>
    <row r="456" spans="1:15" x14ac:dyDescent="0.2">
      <c r="A456" s="6">
        <v>3356</v>
      </c>
      <c r="B456" s="27">
        <v>254109000177</v>
      </c>
      <c r="C456" s="8" t="s">
        <v>819</v>
      </c>
      <c r="D456" s="71"/>
      <c r="E456" s="72"/>
      <c r="F456" s="22" t="s">
        <v>818</v>
      </c>
      <c r="G456" s="5"/>
      <c r="H456" s="5">
        <v>1</v>
      </c>
      <c r="I456" s="7"/>
      <c r="J456" s="75"/>
      <c r="K456" s="9">
        <f t="shared" si="37"/>
        <v>0</v>
      </c>
      <c r="L456" s="9">
        <f t="shared" si="39"/>
        <v>500000000</v>
      </c>
      <c r="M456" s="8"/>
      <c r="N456" s="78"/>
      <c r="O456" s="73"/>
    </row>
    <row r="457" spans="1:15" x14ac:dyDescent="0.2">
      <c r="A457" s="6">
        <v>3917</v>
      </c>
      <c r="B457" s="28">
        <v>276563000479</v>
      </c>
      <c r="C457" s="8" t="s">
        <v>820</v>
      </c>
      <c r="D457" s="71"/>
      <c r="E457" s="72"/>
      <c r="F457" s="22" t="s">
        <v>821</v>
      </c>
      <c r="G457" s="5">
        <v>1</v>
      </c>
      <c r="H457" s="5"/>
      <c r="I457" s="7"/>
      <c r="J457" s="75"/>
      <c r="K457" s="9">
        <f t="shared" ref="K457:K464" si="40">G457*150000000</f>
        <v>150000000</v>
      </c>
      <c r="L457" s="9">
        <f t="shared" si="39"/>
        <v>0</v>
      </c>
      <c r="M457" s="8"/>
      <c r="N457" s="78"/>
      <c r="O457" s="73"/>
    </row>
    <row r="458" spans="1:15" x14ac:dyDescent="0.2">
      <c r="A458" s="6">
        <v>3643</v>
      </c>
      <c r="B458" s="28">
        <v>276892000480</v>
      </c>
      <c r="C458" s="8" t="s">
        <v>822</v>
      </c>
      <c r="D458" s="71"/>
      <c r="E458" s="72"/>
      <c r="F458" s="22" t="s">
        <v>823</v>
      </c>
      <c r="G458" s="5">
        <v>1</v>
      </c>
      <c r="H458" s="5"/>
      <c r="I458" s="7"/>
      <c r="J458" s="75"/>
      <c r="K458" s="9">
        <f t="shared" si="40"/>
        <v>150000000</v>
      </c>
      <c r="L458" s="9">
        <f t="shared" si="39"/>
        <v>0</v>
      </c>
      <c r="M458" s="8"/>
      <c r="N458" s="78"/>
      <c r="O458" s="73"/>
    </row>
    <row r="459" spans="1:15" x14ac:dyDescent="0.2">
      <c r="A459" s="6">
        <v>819</v>
      </c>
      <c r="B459" s="27">
        <v>225430000014</v>
      </c>
      <c r="C459" s="8" t="s">
        <v>824</v>
      </c>
      <c r="D459" s="71"/>
      <c r="E459" s="72"/>
      <c r="F459" s="22" t="s">
        <v>823</v>
      </c>
      <c r="G459" s="5"/>
      <c r="H459" s="5">
        <v>1</v>
      </c>
      <c r="I459" s="7"/>
      <c r="J459" s="76"/>
      <c r="K459" s="9">
        <f t="shared" si="40"/>
        <v>0</v>
      </c>
      <c r="L459" s="9">
        <f t="shared" si="39"/>
        <v>500000000</v>
      </c>
      <c r="M459" s="8"/>
      <c r="N459" s="79"/>
      <c r="O459" s="73"/>
    </row>
    <row r="460" spans="1:15" x14ac:dyDescent="0.2">
      <c r="A460" s="6">
        <v>97</v>
      </c>
      <c r="B460" s="28">
        <v>197001000000</v>
      </c>
      <c r="C460" s="8" t="s">
        <v>826</v>
      </c>
      <c r="D460" s="12">
        <v>95</v>
      </c>
      <c r="E460" s="5" t="s">
        <v>825</v>
      </c>
      <c r="F460" s="22" t="s">
        <v>827</v>
      </c>
      <c r="G460" s="5"/>
      <c r="H460" s="5"/>
      <c r="I460" s="7">
        <v>1</v>
      </c>
      <c r="J460" s="5">
        <v>1</v>
      </c>
      <c r="K460" s="9">
        <f t="shared" si="40"/>
        <v>0</v>
      </c>
      <c r="L460" s="9">
        <f t="shared" si="39"/>
        <v>0</v>
      </c>
      <c r="M460" s="9">
        <f>I460*1000000000</f>
        <v>1000000000</v>
      </c>
      <c r="N460" s="17">
        <v>1000000000</v>
      </c>
      <c r="O460" s="58" t="s">
        <v>28</v>
      </c>
    </row>
    <row r="461" spans="1:15" x14ac:dyDescent="0.2">
      <c r="A461" s="6">
        <v>1439</v>
      </c>
      <c r="B461" s="28">
        <v>499001000980</v>
      </c>
      <c r="C461" s="8" t="s">
        <v>828</v>
      </c>
      <c r="D461" s="71">
        <v>96</v>
      </c>
      <c r="E461" s="72" t="s">
        <v>829</v>
      </c>
      <c r="F461" s="22" t="s">
        <v>830</v>
      </c>
      <c r="G461" s="5"/>
      <c r="H461" s="5"/>
      <c r="I461" s="7">
        <v>1</v>
      </c>
      <c r="J461" s="74">
        <v>4</v>
      </c>
      <c r="K461" s="9">
        <f t="shared" si="40"/>
        <v>0</v>
      </c>
      <c r="L461" s="9">
        <f t="shared" si="39"/>
        <v>0</v>
      </c>
      <c r="M461" s="9">
        <f>I461*1000000000</f>
        <v>1000000000</v>
      </c>
      <c r="N461" s="77">
        <v>1800000000</v>
      </c>
      <c r="O461" s="73" t="s">
        <v>17</v>
      </c>
    </row>
    <row r="462" spans="1:15" x14ac:dyDescent="0.2">
      <c r="A462" s="6">
        <v>1969</v>
      </c>
      <c r="B462" s="28">
        <v>299496000043</v>
      </c>
      <c r="C462" s="8" t="s">
        <v>594</v>
      </c>
      <c r="D462" s="71"/>
      <c r="E462" s="72"/>
      <c r="F462" s="22" t="s">
        <v>831</v>
      </c>
      <c r="G462" s="5">
        <v>1</v>
      </c>
      <c r="H462" s="5"/>
      <c r="I462" s="7"/>
      <c r="J462" s="75"/>
      <c r="K462" s="9">
        <f t="shared" si="40"/>
        <v>150000000</v>
      </c>
      <c r="L462" s="9">
        <f t="shared" si="39"/>
        <v>0</v>
      </c>
      <c r="M462" s="9">
        <f>I462*1000000000</f>
        <v>0</v>
      </c>
      <c r="N462" s="78"/>
      <c r="O462" s="73"/>
    </row>
    <row r="463" spans="1:15" x14ac:dyDescent="0.2">
      <c r="A463" s="6">
        <v>203</v>
      </c>
      <c r="B463" s="27">
        <v>213468001261</v>
      </c>
      <c r="C463" s="8" t="s">
        <v>832</v>
      </c>
      <c r="D463" s="71"/>
      <c r="E463" s="72"/>
      <c r="F463" s="22" t="s">
        <v>831</v>
      </c>
      <c r="G463" s="5"/>
      <c r="H463" s="5">
        <v>1</v>
      </c>
      <c r="I463" s="7"/>
      <c r="J463" s="75"/>
      <c r="K463" s="9">
        <f t="shared" si="40"/>
        <v>0</v>
      </c>
      <c r="L463" s="9">
        <f t="shared" si="39"/>
        <v>500000000</v>
      </c>
      <c r="M463" s="9">
        <f>I463*1000000000</f>
        <v>0</v>
      </c>
      <c r="N463" s="78"/>
      <c r="O463" s="73"/>
    </row>
    <row r="464" spans="1:15" x14ac:dyDescent="0.2">
      <c r="A464" s="6">
        <v>2150</v>
      </c>
      <c r="B464" s="28">
        <v>299001000565</v>
      </c>
      <c r="C464" s="8" t="s">
        <v>833</v>
      </c>
      <c r="D464" s="71"/>
      <c r="E464" s="72"/>
      <c r="F464" s="22" t="s">
        <v>834</v>
      </c>
      <c r="G464" s="5">
        <v>1</v>
      </c>
      <c r="H464" s="5"/>
      <c r="I464" s="7"/>
      <c r="J464" s="76"/>
      <c r="K464" s="9">
        <f t="shared" si="40"/>
        <v>150000000</v>
      </c>
      <c r="L464" s="9">
        <f t="shared" si="39"/>
        <v>0</v>
      </c>
      <c r="M464" s="9">
        <f>I464*1000000000</f>
        <v>0</v>
      </c>
      <c r="N464" s="78"/>
      <c r="O464" s="73"/>
    </row>
    <row r="465" spans="1:15" hidden="1" x14ac:dyDescent="0.2">
      <c r="A465" s="8"/>
      <c r="B465" s="8"/>
      <c r="C465" s="8"/>
      <c r="D465" s="12"/>
      <c r="E465" s="5"/>
      <c r="F465" s="22"/>
      <c r="G465" s="5"/>
      <c r="H465" s="5"/>
      <c r="I465" s="7"/>
      <c r="J465" s="5"/>
      <c r="K465" s="8"/>
      <c r="L465" s="8"/>
      <c r="M465" s="8"/>
      <c r="N465" s="8"/>
      <c r="O465" s="21"/>
    </row>
    <row r="466" spans="1:15" hidden="1" x14ac:dyDescent="0.2">
      <c r="A466" s="8"/>
      <c r="B466" s="8"/>
      <c r="C466" s="8"/>
      <c r="D466" s="12"/>
      <c r="E466" s="5"/>
      <c r="F466" s="22"/>
      <c r="G466" s="24"/>
      <c r="H466" s="24"/>
      <c r="I466" s="7"/>
      <c r="J466" s="5"/>
      <c r="K466" s="8"/>
      <c r="L466" s="8"/>
      <c r="M466" s="8"/>
      <c r="N466" s="8"/>
      <c r="O466" s="21"/>
    </row>
    <row r="467" spans="1:15" x14ac:dyDescent="0.2">
      <c r="D467" s="16"/>
      <c r="G467" s="31">
        <f>SUM(G8:G466)</f>
        <v>315</v>
      </c>
      <c r="H467" s="31">
        <f>SUM(H8:H466)</f>
        <v>121</v>
      </c>
      <c r="J467" s="31">
        <f>SUM(J8:J464)</f>
        <v>457</v>
      </c>
      <c r="N467" s="59">
        <f>SUM(N8:N466)</f>
        <v>128750000000</v>
      </c>
    </row>
    <row r="468" spans="1:15" x14ac:dyDescent="0.2">
      <c r="D468" s="16"/>
      <c r="I468" s="31">
        <f>SUM(I8:I467)</f>
        <v>21</v>
      </c>
    </row>
    <row r="469" spans="1:15" x14ac:dyDescent="0.2">
      <c r="D469" s="16"/>
    </row>
    <row r="470" spans="1:15" x14ac:dyDescent="0.2">
      <c r="D470" s="16"/>
    </row>
    <row r="471" spans="1:15" x14ac:dyDescent="0.2">
      <c r="D471" s="16"/>
    </row>
    <row r="472" spans="1:15" x14ac:dyDescent="0.2">
      <c r="D472" s="16"/>
    </row>
    <row r="473" spans="1:15" x14ac:dyDescent="0.2">
      <c r="D473" s="16"/>
    </row>
    <row r="474" spans="1:15" x14ac:dyDescent="0.2">
      <c r="D474" s="16"/>
    </row>
    <row r="475" spans="1:15" x14ac:dyDescent="0.2">
      <c r="D475" s="16"/>
    </row>
    <row r="476" spans="1:15" x14ac:dyDescent="0.2">
      <c r="D476" s="16"/>
    </row>
    <row r="477" spans="1:15" x14ac:dyDescent="0.2">
      <c r="D477" s="16"/>
    </row>
    <row r="478" spans="1:15" x14ac:dyDescent="0.2">
      <c r="D478" s="16"/>
    </row>
    <row r="479" spans="1:15" x14ac:dyDescent="0.2">
      <c r="D479" s="16"/>
    </row>
    <row r="480" spans="1:15" x14ac:dyDescent="0.2">
      <c r="D480" s="16"/>
    </row>
    <row r="481" spans="4:4" x14ac:dyDescent="0.2">
      <c r="D481" s="16"/>
    </row>
    <row r="482" spans="4:4" x14ac:dyDescent="0.2">
      <c r="D482" s="16"/>
    </row>
    <row r="483" spans="4:4" x14ac:dyDescent="0.2">
      <c r="D483" s="16"/>
    </row>
    <row r="484" spans="4:4" x14ac:dyDescent="0.2">
      <c r="D484" s="16"/>
    </row>
    <row r="485" spans="4:4" x14ac:dyDescent="0.2">
      <c r="D485" s="16"/>
    </row>
    <row r="486" spans="4:4" x14ac:dyDescent="0.2">
      <c r="D486" s="16"/>
    </row>
    <row r="487" spans="4:4" x14ac:dyDescent="0.2">
      <c r="D487" s="16"/>
    </row>
    <row r="488" spans="4:4" x14ac:dyDescent="0.2">
      <c r="D488" s="16"/>
    </row>
    <row r="489" spans="4:4" x14ac:dyDescent="0.2">
      <c r="D489" s="16"/>
    </row>
    <row r="490" spans="4:4" x14ac:dyDescent="0.2">
      <c r="D490" s="16"/>
    </row>
    <row r="491" spans="4:4" x14ac:dyDescent="0.2">
      <c r="D491" s="16"/>
    </row>
    <row r="492" spans="4:4" x14ac:dyDescent="0.2">
      <c r="D492" s="16"/>
    </row>
    <row r="493" spans="4:4" x14ac:dyDescent="0.2">
      <c r="D493" s="16"/>
    </row>
    <row r="494" spans="4:4" x14ac:dyDescent="0.2">
      <c r="D494" s="16"/>
    </row>
    <row r="495" spans="4:4" x14ac:dyDescent="0.2">
      <c r="D495" s="16"/>
    </row>
    <row r="496" spans="4:4" x14ac:dyDescent="0.2">
      <c r="D496" s="16"/>
    </row>
    <row r="497" spans="4:4" x14ac:dyDescent="0.2">
      <c r="D497" s="16"/>
    </row>
    <row r="498" spans="4:4" x14ac:dyDescent="0.2">
      <c r="D498" s="16"/>
    </row>
    <row r="499" spans="4:4" x14ac:dyDescent="0.2">
      <c r="D499" s="16"/>
    </row>
    <row r="500" spans="4:4" x14ac:dyDescent="0.2">
      <c r="D500" s="16"/>
    </row>
    <row r="501" spans="4:4" x14ac:dyDescent="0.2">
      <c r="D501" s="16"/>
    </row>
    <row r="502" spans="4:4" x14ac:dyDescent="0.2">
      <c r="D502" s="16"/>
    </row>
    <row r="503" spans="4:4" x14ac:dyDescent="0.2">
      <c r="D503" s="16"/>
    </row>
    <row r="504" spans="4:4" x14ac:dyDescent="0.2">
      <c r="D504" s="16"/>
    </row>
    <row r="505" spans="4:4" x14ac:dyDescent="0.2">
      <c r="D505" s="16"/>
    </row>
    <row r="506" spans="4:4" x14ac:dyDescent="0.2">
      <c r="D506" s="16"/>
    </row>
    <row r="507" spans="4:4" x14ac:dyDescent="0.2">
      <c r="D507" s="16"/>
    </row>
    <row r="508" spans="4:4" x14ac:dyDescent="0.2">
      <c r="D508" s="16"/>
    </row>
    <row r="509" spans="4:4" x14ac:dyDescent="0.2">
      <c r="D509" s="16"/>
    </row>
    <row r="510" spans="4:4" x14ac:dyDescent="0.2">
      <c r="D510" s="16"/>
    </row>
    <row r="511" spans="4:4" x14ac:dyDescent="0.2">
      <c r="D511" s="16"/>
    </row>
    <row r="512" spans="4:4" x14ac:dyDescent="0.2">
      <c r="D512" s="16"/>
    </row>
    <row r="513" spans="4:4" x14ac:dyDescent="0.2">
      <c r="D513" s="16"/>
    </row>
    <row r="514" spans="4:4" x14ac:dyDescent="0.2">
      <c r="D514" s="16"/>
    </row>
    <row r="515" spans="4:4" x14ac:dyDescent="0.2">
      <c r="D515" s="16"/>
    </row>
    <row r="516" spans="4:4" x14ac:dyDescent="0.2">
      <c r="D516" s="16"/>
    </row>
    <row r="517" spans="4:4" x14ac:dyDescent="0.2">
      <c r="D517" s="16"/>
    </row>
    <row r="518" spans="4:4" x14ac:dyDescent="0.2">
      <c r="D518" s="16"/>
    </row>
    <row r="519" spans="4:4" x14ac:dyDescent="0.2">
      <c r="D519" s="16"/>
    </row>
    <row r="520" spans="4:4" x14ac:dyDescent="0.2">
      <c r="D520" s="16"/>
    </row>
    <row r="521" spans="4:4" x14ac:dyDescent="0.2">
      <c r="D521" s="16"/>
    </row>
    <row r="522" spans="4:4" x14ac:dyDescent="0.2">
      <c r="D522" s="16"/>
    </row>
    <row r="523" spans="4:4" x14ac:dyDescent="0.2">
      <c r="D523" s="16"/>
    </row>
    <row r="524" spans="4:4" x14ac:dyDescent="0.2">
      <c r="D524" s="16"/>
    </row>
    <row r="525" spans="4:4" x14ac:dyDescent="0.2">
      <c r="D525" s="16"/>
    </row>
    <row r="526" spans="4:4" x14ac:dyDescent="0.2">
      <c r="D526" s="16"/>
    </row>
    <row r="527" spans="4:4" x14ac:dyDescent="0.2">
      <c r="D527" s="16"/>
    </row>
    <row r="528" spans="4:4" x14ac:dyDescent="0.2">
      <c r="D528" s="16"/>
    </row>
    <row r="529" spans="4:4" x14ac:dyDescent="0.2">
      <c r="D529" s="16"/>
    </row>
    <row r="530" spans="4:4" x14ac:dyDescent="0.2">
      <c r="D530" s="16"/>
    </row>
    <row r="531" spans="4:4" x14ac:dyDescent="0.2">
      <c r="D531" s="16"/>
    </row>
    <row r="532" spans="4:4" x14ac:dyDescent="0.2">
      <c r="D532" s="16"/>
    </row>
    <row r="533" spans="4:4" x14ac:dyDescent="0.2">
      <c r="D533" s="16"/>
    </row>
    <row r="534" spans="4:4" x14ac:dyDescent="0.2">
      <c r="D534" s="16"/>
    </row>
    <row r="535" spans="4:4" x14ac:dyDescent="0.2">
      <c r="D535" s="16"/>
    </row>
    <row r="536" spans="4:4" x14ac:dyDescent="0.2">
      <c r="D536" s="16"/>
    </row>
    <row r="537" spans="4:4" x14ac:dyDescent="0.2">
      <c r="D537" s="16"/>
    </row>
    <row r="538" spans="4:4" x14ac:dyDescent="0.2">
      <c r="D538" s="16"/>
    </row>
    <row r="539" spans="4:4" x14ac:dyDescent="0.2">
      <c r="D539" s="16"/>
    </row>
    <row r="540" spans="4:4" x14ac:dyDescent="0.2">
      <c r="D540" s="16"/>
    </row>
    <row r="541" spans="4:4" x14ac:dyDescent="0.2">
      <c r="D541" s="16"/>
    </row>
    <row r="542" spans="4:4" x14ac:dyDescent="0.2">
      <c r="D542" s="16"/>
    </row>
    <row r="543" spans="4:4" x14ac:dyDescent="0.2">
      <c r="D543" s="16"/>
    </row>
    <row r="544" spans="4:4" x14ac:dyDescent="0.2">
      <c r="D544" s="16"/>
    </row>
    <row r="545" spans="4:4" x14ac:dyDescent="0.2">
      <c r="D545" s="16"/>
    </row>
    <row r="546" spans="4:4" x14ac:dyDescent="0.2">
      <c r="D546" s="16"/>
    </row>
    <row r="547" spans="4:4" x14ac:dyDescent="0.2">
      <c r="D547" s="16"/>
    </row>
    <row r="548" spans="4:4" x14ac:dyDescent="0.2">
      <c r="D548" s="16"/>
    </row>
    <row r="549" spans="4:4" x14ac:dyDescent="0.2">
      <c r="D549" s="16"/>
    </row>
    <row r="550" spans="4:4" x14ac:dyDescent="0.2">
      <c r="D550" s="16"/>
    </row>
    <row r="551" spans="4:4" x14ac:dyDescent="0.2">
      <c r="D551" s="16"/>
    </row>
    <row r="552" spans="4:4" x14ac:dyDescent="0.2">
      <c r="D552" s="16"/>
    </row>
    <row r="553" spans="4:4" x14ac:dyDescent="0.2">
      <c r="D553" s="16"/>
    </row>
    <row r="554" spans="4:4" x14ac:dyDescent="0.2">
      <c r="D554" s="16"/>
    </row>
    <row r="555" spans="4:4" x14ac:dyDescent="0.2">
      <c r="D555" s="16"/>
    </row>
    <row r="556" spans="4:4" x14ac:dyDescent="0.2">
      <c r="D556" s="16"/>
    </row>
    <row r="557" spans="4:4" x14ac:dyDescent="0.2">
      <c r="D557" s="16"/>
    </row>
    <row r="558" spans="4:4" x14ac:dyDescent="0.2">
      <c r="D558" s="16"/>
    </row>
    <row r="559" spans="4:4" x14ac:dyDescent="0.2">
      <c r="D559" s="16"/>
    </row>
    <row r="560" spans="4:4" x14ac:dyDescent="0.2">
      <c r="D560" s="16"/>
    </row>
    <row r="561" spans="4:4" x14ac:dyDescent="0.2">
      <c r="D561" s="16"/>
    </row>
    <row r="562" spans="4:4" x14ac:dyDescent="0.2">
      <c r="D562" s="16"/>
    </row>
    <row r="563" spans="4:4" x14ac:dyDescent="0.2">
      <c r="D563" s="16"/>
    </row>
    <row r="564" spans="4:4" x14ac:dyDescent="0.2">
      <c r="D564" s="16"/>
    </row>
    <row r="565" spans="4:4" x14ac:dyDescent="0.2">
      <c r="D565" s="16"/>
    </row>
    <row r="566" spans="4:4" x14ac:dyDescent="0.2">
      <c r="D566" s="16"/>
    </row>
    <row r="567" spans="4:4" x14ac:dyDescent="0.2">
      <c r="D567" s="16"/>
    </row>
    <row r="568" spans="4:4" x14ac:dyDescent="0.2">
      <c r="D568" s="16"/>
    </row>
    <row r="569" spans="4:4" x14ac:dyDescent="0.2">
      <c r="D569" s="16"/>
    </row>
    <row r="570" spans="4:4" x14ac:dyDescent="0.2">
      <c r="D570" s="16"/>
    </row>
    <row r="571" spans="4:4" x14ac:dyDescent="0.2">
      <c r="D571" s="16"/>
    </row>
    <row r="572" spans="4:4" x14ac:dyDescent="0.2">
      <c r="D572" s="16"/>
    </row>
    <row r="573" spans="4:4" x14ac:dyDescent="0.2">
      <c r="D573" s="16"/>
    </row>
    <row r="574" spans="4:4" x14ac:dyDescent="0.2">
      <c r="D574" s="16"/>
    </row>
    <row r="575" spans="4:4" x14ac:dyDescent="0.2">
      <c r="D575" s="16"/>
    </row>
    <row r="576" spans="4:4" x14ac:dyDescent="0.2">
      <c r="D576" s="16"/>
    </row>
    <row r="577" spans="4:4" x14ac:dyDescent="0.2">
      <c r="D577" s="16"/>
    </row>
    <row r="578" spans="4:4" x14ac:dyDescent="0.2">
      <c r="D578" s="16"/>
    </row>
    <row r="579" spans="4:4" x14ac:dyDescent="0.2">
      <c r="D579" s="16"/>
    </row>
    <row r="580" spans="4:4" x14ac:dyDescent="0.2">
      <c r="D580" s="16"/>
    </row>
    <row r="581" spans="4:4" x14ac:dyDescent="0.2">
      <c r="D581" s="16"/>
    </row>
    <row r="582" spans="4:4" x14ac:dyDescent="0.2">
      <c r="D582" s="16"/>
    </row>
    <row r="583" spans="4:4" x14ac:dyDescent="0.2">
      <c r="D583" s="16"/>
    </row>
    <row r="584" spans="4:4" x14ac:dyDescent="0.2">
      <c r="D584" s="16"/>
    </row>
    <row r="585" spans="4:4" x14ac:dyDescent="0.2">
      <c r="D585" s="16"/>
    </row>
    <row r="586" spans="4:4" x14ac:dyDescent="0.2">
      <c r="D586" s="16"/>
    </row>
    <row r="587" spans="4:4" x14ac:dyDescent="0.2">
      <c r="D587" s="16"/>
    </row>
    <row r="588" spans="4:4" x14ac:dyDescent="0.2">
      <c r="D588" s="16"/>
    </row>
    <row r="589" spans="4:4" x14ac:dyDescent="0.2">
      <c r="D589" s="16"/>
    </row>
    <row r="590" spans="4:4" x14ac:dyDescent="0.2">
      <c r="D590" s="16"/>
    </row>
    <row r="591" spans="4:4" x14ac:dyDescent="0.2">
      <c r="D591" s="16"/>
    </row>
    <row r="592" spans="4:4" x14ac:dyDescent="0.2">
      <c r="D592" s="16"/>
    </row>
    <row r="593" spans="4:4" x14ac:dyDescent="0.2">
      <c r="D593" s="16"/>
    </row>
    <row r="594" spans="4:4" x14ac:dyDescent="0.2">
      <c r="D594" s="16"/>
    </row>
    <row r="595" spans="4:4" x14ac:dyDescent="0.2">
      <c r="D595" s="16"/>
    </row>
    <row r="596" spans="4:4" x14ac:dyDescent="0.2">
      <c r="D596" s="16"/>
    </row>
    <row r="597" spans="4:4" x14ac:dyDescent="0.2">
      <c r="D597" s="16"/>
    </row>
    <row r="598" spans="4:4" x14ac:dyDescent="0.2">
      <c r="D598" s="16"/>
    </row>
    <row r="599" spans="4:4" x14ac:dyDescent="0.2">
      <c r="D599" s="16"/>
    </row>
    <row r="600" spans="4:4" x14ac:dyDescent="0.2">
      <c r="D600" s="16"/>
    </row>
    <row r="601" spans="4:4" x14ac:dyDescent="0.2">
      <c r="D601" s="16"/>
    </row>
    <row r="602" spans="4:4" x14ac:dyDescent="0.2">
      <c r="D602" s="16"/>
    </row>
    <row r="603" spans="4:4" x14ac:dyDescent="0.2">
      <c r="D603" s="16"/>
    </row>
    <row r="604" spans="4:4" x14ac:dyDescent="0.2">
      <c r="D604" s="16"/>
    </row>
    <row r="605" spans="4:4" x14ac:dyDescent="0.2">
      <c r="D605" s="16"/>
    </row>
    <row r="606" spans="4:4" x14ac:dyDescent="0.2">
      <c r="D606" s="16"/>
    </row>
    <row r="607" spans="4:4" x14ac:dyDescent="0.2">
      <c r="D607" s="16"/>
    </row>
    <row r="608" spans="4:4" x14ac:dyDescent="0.2">
      <c r="D608" s="16"/>
    </row>
    <row r="609" spans="4:4" x14ac:dyDescent="0.2">
      <c r="D609" s="16"/>
    </row>
    <row r="610" spans="4:4" x14ac:dyDescent="0.2">
      <c r="D610" s="16"/>
    </row>
    <row r="611" spans="4:4" x14ac:dyDescent="0.2">
      <c r="D611" s="16"/>
    </row>
    <row r="612" spans="4:4" x14ac:dyDescent="0.2">
      <c r="D612" s="16"/>
    </row>
    <row r="613" spans="4:4" x14ac:dyDescent="0.2">
      <c r="D613" s="16"/>
    </row>
    <row r="614" spans="4:4" x14ac:dyDescent="0.2">
      <c r="D614" s="16"/>
    </row>
    <row r="615" spans="4:4" x14ac:dyDescent="0.2">
      <c r="D615" s="16"/>
    </row>
    <row r="616" spans="4:4" x14ac:dyDescent="0.2">
      <c r="D616" s="16"/>
    </row>
    <row r="617" spans="4:4" x14ac:dyDescent="0.2">
      <c r="D617" s="16"/>
    </row>
    <row r="618" spans="4:4" x14ac:dyDescent="0.2">
      <c r="D618" s="16"/>
    </row>
    <row r="619" spans="4:4" x14ac:dyDescent="0.2">
      <c r="D619" s="16"/>
    </row>
    <row r="620" spans="4:4" x14ac:dyDescent="0.2">
      <c r="D620" s="16"/>
    </row>
    <row r="621" spans="4:4" x14ac:dyDescent="0.2">
      <c r="D621" s="16"/>
    </row>
    <row r="622" spans="4:4" x14ac:dyDescent="0.2">
      <c r="D622" s="16"/>
    </row>
    <row r="623" spans="4:4" x14ac:dyDescent="0.2">
      <c r="D623" s="16"/>
    </row>
    <row r="624" spans="4:4" x14ac:dyDescent="0.2">
      <c r="D624" s="16"/>
    </row>
    <row r="625" spans="4:4" x14ac:dyDescent="0.2">
      <c r="D625" s="16"/>
    </row>
    <row r="626" spans="4:4" x14ac:dyDescent="0.2">
      <c r="D626" s="16"/>
    </row>
    <row r="627" spans="4:4" x14ac:dyDescent="0.2">
      <c r="D627" s="16"/>
    </row>
    <row r="628" spans="4:4" x14ac:dyDescent="0.2">
      <c r="D628" s="16"/>
    </row>
    <row r="629" spans="4:4" x14ac:dyDescent="0.2">
      <c r="D629" s="16"/>
    </row>
    <row r="630" spans="4:4" x14ac:dyDescent="0.2">
      <c r="D630" s="16"/>
    </row>
    <row r="631" spans="4:4" x14ac:dyDescent="0.2">
      <c r="D631" s="16"/>
    </row>
    <row r="632" spans="4:4" x14ac:dyDescent="0.2">
      <c r="D632" s="16"/>
    </row>
    <row r="633" spans="4:4" x14ac:dyDescent="0.2">
      <c r="D633" s="16"/>
    </row>
    <row r="634" spans="4:4" x14ac:dyDescent="0.2">
      <c r="D634" s="16"/>
    </row>
    <row r="635" spans="4:4" x14ac:dyDescent="0.2">
      <c r="D635" s="16"/>
    </row>
    <row r="636" spans="4:4" x14ac:dyDescent="0.2">
      <c r="D636" s="16"/>
    </row>
    <row r="637" spans="4:4" x14ac:dyDescent="0.2">
      <c r="D637" s="16"/>
    </row>
    <row r="638" spans="4:4" x14ac:dyDescent="0.2">
      <c r="D638" s="16"/>
    </row>
    <row r="639" spans="4:4" x14ac:dyDescent="0.2">
      <c r="D639" s="16"/>
    </row>
    <row r="640" spans="4:4" x14ac:dyDescent="0.2">
      <c r="D640" s="16"/>
    </row>
    <row r="641" spans="4:4" x14ac:dyDescent="0.2">
      <c r="D641" s="16"/>
    </row>
    <row r="642" spans="4:4" x14ac:dyDescent="0.2">
      <c r="D642" s="16"/>
    </row>
    <row r="643" spans="4:4" x14ac:dyDescent="0.2">
      <c r="D643" s="16"/>
    </row>
    <row r="644" spans="4:4" x14ac:dyDescent="0.2">
      <c r="D644" s="16"/>
    </row>
    <row r="645" spans="4:4" x14ac:dyDescent="0.2">
      <c r="D645" s="16"/>
    </row>
    <row r="646" spans="4:4" x14ac:dyDescent="0.2">
      <c r="D646" s="16"/>
    </row>
    <row r="647" spans="4:4" x14ac:dyDescent="0.2">
      <c r="D647" s="16"/>
    </row>
    <row r="648" spans="4:4" x14ac:dyDescent="0.2">
      <c r="D648" s="16"/>
    </row>
    <row r="649" spans="4:4" x14ac:dyDescent="0.2">
      <c r="D649" s="16"/>
    </row>
    <row r="650" spans="4:4" x14ac:dyDescent="0.2">
      <c r="D650" s="16"/>
    </row>
    <row r="651" spans="4:4" x14ac:dyDescent="0.2">
      <c r="D651" s="16"/>
    </row>
    <row r="652" spans="4:4" x14ac:dyDescent="0.2">
      <c r="D652" s="16"/>
    </row>
    <row r="653" spans="4:4" x14ac:dyDescent="0.2">
      <c r="D653" s="16"/>
    </row>
    <row r="654" spans="4:4" x14ac:dyDescent="0.2">
      <c r="D654" s="16"/>
    </row>
    <row r="655" spans="4:4" x14ac:dyDescent="0.2">
      <c r="D655" s="16"/>
    </row>
    <row r="656" spans="4:4" x14ac:dyDescent="0.2">
      <c r="D656" s="16"/>
    </row>
    <row r="657" spans="4:4" x14ac:dyDescent="0.2">
      <c r="D657" s="16"/>
    </row>
    <row r="658" spans="4:4" x14ac:dyDescent="0.2">
      <c r="D658" s="16"/>
    </row>
    <row r="659" spans="4:4" x14ac:dyDescent="0.2">
      <c r="D659" s="16"/>
    </row>
    <row r="660" spans="4:4" x14ac:dyDescent="0.2">
      <c r="D660" s="16"/>
    </row>
    <row r="661" spans="4:4" x14ac:dyDescent="0.2">
      <c r="D661" s="16"/>
    </row>
    <row r="662" spans="4:4" x14ac:dyDescent="0.2">
      <c r="D662" s="16"/>
    </row>
    <row r="663" spans="4:4" x14ac:dyDescent="0.2">
      <c r="D663" s="16"/>
    </row>
    <row r="664" spans="4:4" x14ac:dyDescent="0.2">
      <c r="D664" s="16"/>
    </row>
    <row r="665" spans="4:4" x14ac:dyDescent="0.2">
      <c r="D665" s="16"/>
    </row>
    <row r="666" spans="4:4" x14ac:dyDescent="0.2">
      <c r="D666" s="16"/>
    </row>
    <row r="667" spans="4:4" x14ac:dyDescent="0.2">
      <c r="D667" s="16"/>
    </row>
    <row r="668" spans="4:4" x14ac:dyDescent="0.2">
      <c r="D668" s="16"/>
    </row>
    <row r="669" spans="4:4" x14ac:dyDescent="0.2">
      <c r="D669" s="16"/>
    </row>
    <row r="670" spans="4:4" x14ac:dyDescent="0.2">
      <c r="D670" s="16"/>
    </row>
    <row r="671" spans="4:4" x14ac:dyDescent="0.2">
      <c r="D671" s="16"/>
    </row>
    <row r="672" spans="4:4" x14ac:dyDescent="0.2">
      <c r="D672" s="16"/>
    </row>
    <row r="673" spans="4:4" x14ac:dyDescent="0.2">
      <c r="D673" s="16"/>
    </row>
    <row r="674" spans="4:4" x14ac:dyDescent="0.2">
      <c r="D674" s="16"/>
    </row>
    <row r="675" spans="4:4" x14ac:dyDescent="0.2">
      <c r="D675" s="16"/>
    </row>
    <row r="676" spans="4:4" x14ac:dyDescent="0.2">
      <c r="D676" s="16"/>
    </row>
    <row r="677" spans="4:4" x14ac:dyDescent="0.2">
      <c r="D677" s="16"/>
    </row>
    <row r="678" spans="4:4" x14ac:dyDescent="0.2">
      <c r="D678" s="16"/>
    </row>
    <row r="679" spans="4:4" x14ac:dyDescent="0.2">
      <c r="D679" s="16"/>
    </row>
    <row r="680" spans="4:4" x14ac:dyDescent="0.2">
      <c r="D680" s="16"/>
    </row>
    <row r="681" spans="4:4" x14ac:dyDescent="0.2">
      <c r="D681" s="16"/>
    </row>
    <row r="682" spans="4:4" x14ac:dyDescent="0.2">
      <c r="D682" s="16"/>
    </row>
    <row r="683" spans="4:4" x14ac:dyDescent="0.2">
      <c r="D683" s="16"/>
    </row>
    <row r="684" spans="4:4" x14ac:dyDescent="0.2">
      <c r="D684" s="16"/>
    </row>
    <row r="685" spans="4:4" x14ac:dyDescent="0.2">
      <c r="D685" s="16"/>
    </row>
    <row r="686" spans="4:4" x14ac:dyDescent="0.2">
      <c r="D686" s="16"/>
    </row>
    <row r="687" spans="4:4" x14ac:dyDescent="0.2">
      <c r="D687" s="16"/>
    </row>
    <row r="688" spans="4:4" x14ac:dyDescent="0.2">
      <c r="D688" s="16"/>
    </row>
    <row r="689" spans="4:4" x14ac:dyDescent="0.2">
      <c r="D689" s="16"/>
    </row>
    <row r="690" spans="4:4" x14ac:dyDescent="0.2">
      <c r="D690" s="16"/>
    </row>
    <row r="691" spans="4:4" x14ac:dyDescent="0.2">
      <c r="D691" s="16"/>
    </row>
    <row r="692" spans="4:4" x14ac:dyDescent="0.2">
      <c r="D692" s="16"/>
    </row>
    <row r="693" spans="4:4" x14ac:dyDescent="0.2">
      <c r="D693" s="16"/>
    </row>
    <row r="694" spans="4:4" x14ac:dyDescent="0.2">
      <c r="D694" s="16"/>
    </row>
    <row r="695" spans="4:4" x14ac:dyDescent="0.2">
      <c r="D695" s="16"/>
    </row>
    <row r="696" spans="4:4" x14ac:dyDescent="0.2">
      <c r="D696" s="16"/>
    </row>
    <row r="697" spans="4:4" x14ac:dyDescent="0.2">
      <c r="D697" s="16"/>
    </row>
    <row r="698" spans="4:4" x14ac:dyDescent="0.2">
      <c r="D698" s="16"/>
    </row>
    <row r="699" spans="4:4" x14ac:dyDescent="0.2">
      <c r="D699" s="16"/>
    </row>
    <row r="700" spans="4:4" x14ac:dyDescent="0.2">
      <c r="D700" s="16"/>
    </row>
    <row r="701" spans="4:4" x14ac:dyDescent="0.2">
      <c r="D701" s="16"/>
    </row>
    <row r="702" spans="4:4" x14ac:dyDescent="0.2">
      <c r="D702" s="16"/>
    </row>
    <row r="703" spans="4:4" x14ac:dyDescent="0.2">
      <c r="D703" s="16"/>
    </row>
    <row r="704" spans="4:4" x14ac:dyDescent="0.2">
      <c r="D704" s="16"/>
    </row>
    <row r="705" spans="4:4" x14ac:dyDescent="0.2">
      <c r="D705" s="16"/>
    </row>
    <row r="706" spans="4:4" x14ac:dyDescent="0.2">
      <c r="D706" s="16"/>
    </row>
    <row r="707" spans="4:4" x14ac:dyDescent="0.2">
      <c r="D707" s="16"/>
    </row>
    <row r="708" spans="4:4" x14ac:dyDescent="0.2">
      <c r="D708" s="16"/>
    </row>
    <row r="709" spans="4:4" x14ac:dyDescent="0.2">
      <c r="D709" s="16"/>
    </row>
    <row r="710" spans="4:4" x14ac:dyDescent="0.2">
      <c r="D710" s="16"/>
    </row>
    <row r="711" spans="4:4" x14ac:dyDescent="0.2">
      <c r="D711" s="16"/>
    </row>
    <row r="712" spans="4:4" x14ac:dyDescent="0.2">
      <c r="D712" s="16"/>
    </row>
    <row r="713" spans="4:4" x14ac:dyDescent="0.2">
      <c r="D713" s="16"/>
    </row>
    <row r="714" spans="4:4" x14ac:dyDescent="0.2">
      <c r="D714" s="16"/>
    </row>
    <row r="715" spans="4:4" x14ac:dyDescent="0.2">
      <c r="D715" s="16"/>
    </row>
    <row r="716" spans="4:4" x14ac:dyDescent="0.2">
      <c r="D716" s="16"/>
    </row>
    <row r="717" spans="4:4" x14ac:dyDescent="0.2">
      <c r="D717" s="16"/>
    </row>
    <row r="718" spans="4:4" x14ac:dyDescent="0.2">
      <c r="D718" s="16"/>
    </row>
    <row r="719" spans="4:4" x14ac:dyDescent="0.2">
      <c r="D719" s="16"/>
    </row>
    <row r="720" spans="4:4" x14ac:dyDescent="0.2">
      <c r="D720" s="16"/>
    </row>
    <row r="721" spans="4:4" x14ac:dyDescent="0.2">
      <c r="D721" s="16"/>
    </row>
    <row r="722" spans="4:4" x14ac:dyDescent="0.2">
      <c r="D722" s="16"/>
    </row>
    <row r="723" spans="4:4" x14ac:dyDescent="0.2">
      <c r="D723" s="16"/>
    </row>
    <row r="724" spans="4:4" x14ac:dyDescent="0.2">
      <c r="D724" s="16"/>
    </row>
    <row r="725" spans="4:4" x14ac:dyDescent="0.2">
      <c r="D725" s="16"/>
    </row>
    <row r="726" spans="4:4" x14ac:dyDescent="0.2">
      <c r="D726" s="16"/>
    </row>
    <row r="727" spans="4:4" x14ac:dyDescent="0.2">
      <c r="D727" s="16"/>
    </row>
    <row r="728" spans="4:4" x14ac:dyDescent="0.2">
      <c r="D728" s="16"/>
    </row>
    <row r="729" spans="4:4" x14ac:dyDescent="0.2">
      <c r="D729" s="16"/>
    </row>
    <row r="730" spans="4:4" x14ac:dyDescent="0.2">
      <c r="D730" s="16"/>
    </row>
    <row r="731" spans="4:4" x14ac:dyDescent="0.2">
      <c r="D731" s="16"/>
    </row>
    <row r="732" spans="4:4" x14ac:dyDescent="0.2">
      <c r="D732" s="16"/>
    </row>
    <row r="733" spans="4:4" x14ac:dyDescent="0.2">
      <c r="D733" s="16"/>
    </row>
    <row r="734" spans="4:4" x14ac:dyDescent="0.2">
      <c r="D734" s="16"/>
    </row>
    <row r="735" spans="4:4" x14ac:dyDescent="0.2">
      <c r="D735" s="16"/>
    </row>
    <row r="736" spans="4:4" x14ac:dyDescent="0.2">
      <c r="D736" s="16"/>
    </row>
    <row r="737" spans="4:4" x14ac:dyDescent="0.2">
      <c r="D737" s="16"/>
    </row>
    <row r="738" spans="4:4" x14ac:dyDescent="0.2">
      <c r="D738" s="16"/>
    </row>
    <row r="739" spans="4:4" x14ac:dyDescent="0.2">
      <c r="D739" s="16"/>
    </row>
    <row r="740" spans="4:4" x14ac:dyDescent="0.2">
      <c r="D740" s="16"/>
    </row>
    <row r="741" spans="4:4" x14ac:dyDescent="0.2">
      <c r="D741" s="16"/>
    </row>
    <row r="742" spans="4:4" x14ac:dyDescent="0.2">
      <c r="D742" s="16"/>
    </row>
    <row r="743" spans="4:4" x14ac:dyDescent="0.2">
      <c r="D743" s="16"/>
    </row>
    <row r="744" spans="4:4" x14ac:dyDescent="0.2">
      <c r="D744" s="16"/>
    </row>
    <row r="745" spans="4:4" x14ac:dyDescent="0.2">
      <c r="D745" s="16"/>
    </row>
    <row r="746" spans="4:4" x14ac:dyDescent="0.2">
      <c r="D746" s="16"/>
    </row>
    <row r="747" spans="4:4" x14ac:dyDescent="0.2">
      <c r="D747" s="16"/>
    </row>
    <row r="748" spans="4:4" x14ac:dyDescent="0.2">
      <c r="D748" s="16"/>
    </row>
    <row r="749" spans="4:4" x14ac:dyDescent="0.2">
      <c r="D749" s="16"/>
    </row>
    <row r="750" spans="4:4" x14ac:dyDescent="0.2">
      <c r="D750" s="16"/>
    </row>
    <row r="751" spans="4:4" x14ac:dyDescent="0.2">
      <c r="D751" s="16"/>
    </row>
    <row r="752" spans="4:4" x14ac:dyDescent="0.2">
      <c r="D752" s="16"/>
    </row>
    <row r="753" spans="4:4" x14ac:dyDescent="0.2">
      <c r="D753" s="16"/>
    </row>
    <row r="754" spans="4:4" x14ac:dyDescent="0.2">
      <c r="D754" s="16"/>
    </row>
    <row r="755" spans="4:4" x14ac:dyDescent="0.2">
      <c r="D755" s="16"/>
    </row>
    <row r="756" spans="4:4" x14ac:dyDescent="0.2">
      <c r="D756" s="16"/>
    </row>
    <row r="757" spans="4:4" x14ac:dyDescent="0.2">
      <c r="D757" s="16"/>
    </row>
    <row r="758" spans="4:4" x14ac:dyDescent="0.2">
      <c r="D758" s="16"/>
    </row>
    <row r="759" spans="4:4" x14ac:dyDescent="0.2">
      <c r="D759" s="16"/>
    </row>
    <row r="760" spans="4:4" x14ac:dyDescent="0.2">
      <c r="D760" s="16"/>
    </row>
    <row r="761" spans="4:4" x14ac:dyDescent="0.2">
      <c r="D761" s="16"/>
    </row>
    <row r="762" spans="4:4" x14ac:dyDescent="0.2">
      <c r="D762" s="16"/>
    </row>
    <row r="763" spans="4:4" x14ac:dyDescent="0.2">
      <c r="D763" s="16"/>
    </row>
    <row r="764" spans="4:4" x14ac:dyDescent="0.2">
      <c r="D764" s="16"/>
    </row>
    <row r="765" spans="4:4" x14ac:dyDescent="0.2">
      <c r="D765" s="16"/>
    </row>
    <row r="766" spans="4:4" x14ac:dyDescent="0.2">
      <c r="D766" s="16"/>
    </row>
    <row r="767" spans="4:4" x14ac:dyDescent="0.2">
      <c r="D767" s="16"/>
    </row>
    <row r="768" spans="4:4" x14ac:dyDescent="0.2">
      <c r="D768" s="16"/>
    </row>
    <row r="769" spans="4:4" x14ac:dyDescent="0.2">
      <c r="D769" s="16"/>
    </row>
    <row r="770" spans="4:4" x14ac:dyDescent="0.2">
      <c r="D770" s="16"/>
    </row>
    <row r="771" spans="4:4" x14ac:dyDescent="0.2">
      <c r="D771" s="16"/>
    </row>
    <row r="772" spans="4:4" x14ac:dyDescent="0.2">
      <c r="D772" s="16"/>
    </row>
    <row r="773" spans="4:4" x14ac:dyDescent="0.2">
      <c r="D773" s="16"/>
    </row>
    <row r="774" spans="4:4" x14ac:dyDescent="0.2">
      <c r="D774" s="16"/>
    </row>
    <row r="775" spans="4:4" x14ac:dyDescent="0.2">
      <c r="D775" s="16"/>
    </row>
    <row r="776" spans="4:4" x14ac:dyDescent="0.2">
      <c r="D776" s="16"/>
    </row>
    <row r="777" spans="4:4" x14ac:dyDescent="0.2">
      <c r="D777" s="16"/>
    </row>
    <row r="778" spans="4:4" x14ac:dyDescent="0.2">
      <c r="D778" s="16"/>
    </row>
    <row r="779" spans="4:4" x14ac:dyDescent="0.2">
      <c r="D779" s="16"/>
    </row>
    <row r="780" spans="4:4" x14ac:dyDescent="0.2">
      <c r="D780" s="16"/>
    </row>
    <row r="781" spans="4:4" x14ac:dyDescent="0.2">
      <c r="D781" s="16"/>
    </row>
    <row r="782" spans="4:4" x14ac:dyDescent="0.2">
      <c r="D782" s="16"/>
    </row>
    <row r="783" spans="4:4" x14ac:dyDescent="0.2">
      <c r="D783" s="16"/>
    </row>
    <row r="784" spans="4:4" x14ac:dyDescent="0.2">
      <c r="D784" s="16"/>
    </row>
    <row r="785" spans="4:4" x14ac:dyDescent="0.2">
      <c r="D785" s="16"/>
    </row>
    <row r="786" spans="4:4" x14ac:dyDescent="0.2">
      <c r="D786" s="16"/>
    </row>
    <row r="787" spans="4:4" x14ac:dyDescent="0.2">
      <c r="D787" s="16"/>
    </row>
    <row r="788" spans="4:4" x14ac:dyDescent="0.2">
      <c r="D788" s="16"/>
    </row>
    <row r="789" spans="4:4" x14ac:dyDescent="0.2">
      <c r="D789" s="16"/>
    </row>
    <row r="790" spans="4:4" x14ac:dyDescent="0.2">
      <c r="D790" s="16"/>
    </row>
    <row r="791" spans="4:4" x14ac:dyDescent="0.2">
      <c r="D791" s="16"/>
    </row>
    <row r="792" spans="4:4" x14ac:dyDescent="0.2">
      <c r="D792" s="16"/>
    </row>
    <row r="793" spans="4:4" x14ac:dyDescent="0.2">
      <c r="D793" s="16"/>
    </row>
    <row r="794" spans="4:4" x14ac:dyDescent="0.2">
      <c r="D794" s="16"/>
    </row>
    <row r="795" spans="4:4" x14ac:dyDescent="0.2">
      <c r="D795" s="16"/>
    </row>
    <row r="796" spans="4:4" x14ac:dyDescent="0.2">
      <c r="D796" s="16"/>
    </row>
    <row r="797" spans="4:4" x14ac:dyDescent="0.2">
      <c r="D797" s="16"/>
    </row>
    <row r="798" spans="4:4" x14ac:dyDescent="0.2">
      <c r="D798" s="16"/>
    </row>
    <row r="799" spans="4:4" x14ac:dyDescent="0.2">
      <c r="D799" s="16"/>
    </row>
    <row r="800" spans="4:4" x14ac:dyDescent="0.2">
      <c r="D800" s="16"/>
    </row>
    <row r="801" spans="4:4" x14ac:dyDescent="0.2">
      <c r="D801" s="16"/>
    </row>
    <row r="802" spans="4:4" x14ac:dyDescent="0.2">
      <c r="D802" s="16"/>
    </row>
    <row r="803" spans="4:4" x14ac:dyDescent="0.2">
      <c r="D803" s="16"/>
    </row>
    <row r="804" spans="4:4" x14ac:dyDescent="0.2">
      <c r="D804" s="16"/>
    </row>
    <row r="805" spans="4:4" x14ac:dyDescent="0.2">
      <c r="D805" s="16"/>
    </row>
    <row r="806" spans="4:4" x14ac:dyDescent="0.2">
      <c r="D806" s="16"/>
    </row>
    <row r="807" spans="4:4" x14ac:dyDescent="0.2">
      <c r="D807" s="16"/>
    </row>
    <row r="808" spans="4:4" x14ac:dyDescent="0.2">
      <c r="D808" s="16"/>
    </row>
    <row r="809" spans="4:4" x14ac:dyDescent="0.2">
      <c r="D809" s="16"/>
    </row>
    <row r="810" spans="4:4" x14ac:dyDescent="0.2">
      <c r="D810" s="16"/>
    </row>
    <row r="811" spans="4:4" x14ac:dyDescent="0.2">
      <c r="D811" s="16"/>
    </row>
    <row r="812" spans="4:4" x14ac:dyDescent="0.2">
      <c r="D812" s="16"/>
    </row>
    <row r="813" spans="4:4" x14ac:dyDescent="0.2">
      <c r="D813" s="16"/>
    </row>
    <row r="814" spans="4:4" x14ac:dyDescent="0.2">
      <c r="D814" s="16"/>
    </row>
    <row r="815" spans="4:4" x14ac:dyDescent="0.2">
      <c r="D815" s="16"/>
    </row>
    <row r="816" spans="4:4" x14ac:dyDescent="0.2">
      <c r="D816" s="16"/>
    </row>
    <row r="817" spans="4:4" x14ac:dyDescent="0.2">
      <c r="D817" s="16"/>
    </row>
    <row r="818" spans="4:4" x14ac:dyDescent="0.2">
      <c r="D818" s="16"/>
    </row>
    <row r="819" spans="4:4" x14ac:dyDescent="0.2">
      <c r="D819" s="16"/>
    </row>
    <row r="820" spans="4:4" x14ac:dyDescent="0.2">
      <c r="D820" s="16"/>
    </row>
    <row r="821" spans="4:4" x14ac:dyDescent="0.2">
      <c r="D821" s="16"/>
    </row>
    <row r="822" spans="4:4" x14ac:dyDescent="0.2">
      <c r="D822" s="16"/>
    </row>
    <row r="823" spans="4:4" x14ac:dyDescent="0.2">
      <c r="D823" s="16"/>
    </row>
    <row r="824" spans="4:4" x14ac:dyDescent="0.2">
      <c r="D824" s="16"/>
    </row>
    <row r="825" spans="4:4" x14ac:dyDescent="0.2">
      <c r="D825" s="16"/>
    </row>
    <row r="826" spans="4:4" x14ac:dyDescent="0.2">
      <c r="D826" s="16"/>
    </row>
    <row r="827" spans="4:4" x14ac:dyDescent="0.2">
      <c r="D827" s="16"/>
    </row>
    <row r="828" spans="4:4" x14ac:dyDescent="0.2">
      <c r="D828" s="16"/>
    </row>
    <row r="829" spans="4:4" x14ac:dyDescent="0.2">
      <c r="D829" s="16"/>
    </row>
    <row r="830" spans="4:4" x14ac:dyDescent="0.2">
      <c r="D830" s="16"/>
    </row>
    <row r="831" spans="4:4" x14ac:dyDescent="0.2">
      <c r="D831" s="16"/>
    </row>
    <row r="832" spans="4:4" x14ac:dyDescent="0.2">
      <c r="D832" s="16"/>
    </row>
    <row r="833" spans="4:4" x14ac:dyDescent="0.2">
      <c r="D833" s="16"/>
    </row>
    <row r="834" spans="4:4" x14ac:dyDescent="0.2">
      <c r="D834" s="16"/>
    </row>
    <row r="835" spans="4:4" x14ac:dyDescent="0.2">
      <c r="D835" s="16"/>
    </row>
    <row r="836" spans="4:4" x14ac:dyDescent="0.2">
      <c r="D836" s="16"/>
    </row>
    <row r="837" spans="4:4" x14ac:dyDescent="0.2">
      <c r="D837" s="16"/>
    </row>
    <row r="838" spans="4:4" x14ac:dyDescent="0.2">
      <c r="D838" s="16"/>
    </row>
    <row r="839" spans="4:4" x14ac:dyDescent="0.2">
      <c r="D839" s="16"/>
    </row>
    <row r="840" spans="4:4" x14ac:dyDescent="0.2">
      <c r="D840" s="16"/>
    </row>
    <row r="841" spans="4:4" x14ac:dyDescent="0.2">
      <c r="D841" s="16"/>
    </row>
    <row r="842" spans="4:4" x14ac:dyDescent="0.2">
      <c r="D842" s="16"/>
    </row>
    <row r="843" spans="4:4" x14ac:dyDescent="0.2">
      <c r="D843" s="16"/>
    </row>
    <row r="844" spans="4:4" x14ac:dyDescent="0.2">
      <c r="D844" s="16"/>
    </row>
    <row r="845" spans="4:4" x14ac:dyDescent="0.2">
      <c r="D845" s="16"/>
    </row>
    <row r="846" spans="4:4" x14ac:dyDescent="0.2">
      <c r="D846" s="16"/>
    </row>
    <row r="847" spans="4:4" x14ac:dyDescent="0.2">
      <c r="D847" s="16"/>
    </row>
    <row r="848" spans="4:4" x14ac:dyDescent="0.2">
      <c r="D848" s="16"/>
    </row>
    <row r="849" spans="4:4" x14ac:dyDescent="0.2">
      <c r="D849" s="16"/>
    </row>
    <row r="850" spans="4:4" x14ac:dyDescent="0.2">
      <c r="D850" s="16"/>
    </row>
    <row r="851" spans="4:4" x14ac:dyDescent="0.2">
      <c r="D851" s="16"/>
    </row>
    <row r="852" spans="4:4" x14ac:dyDescent="0.2">
      <c r="D852" s="16"/>
    </row>
    <row r="853" spans="4:4" x14ac:dyDescent="0.2">
      <c r="D853" s="16"/>
    </row>
    <row r="854" spans="4:4" x14ac:dyDescent="0.2">
      <c r="D854" s="16"/>
    </row>
    <row r="855" spans="4:4" x14ac:dyDescent="0.2">
      <c r="D855" s="16"/>
    </row>
    <row r="856" spans="4:4" x14ac:dyDescent="0.2">
      <c r="D856" s="16"/>
    </row>
    <row r="857" spans="4:4" x14ac:dyDescent="0.2">
      <c r="D857" s="16"/>
    </row>
    <row r="858" spans="4:4" x14ac:dyDescent="0.2">
      <c r="D858" s="16"/>
    </row>
    <row r="859" spans="4:4" x14ac:dyDescent="0.2">
      <c r="D859" s="16"/>
    </row>
    <row r="860" spans="4:4" x14ac:dyDescent="0.2">
      <c r="D860" s="16"/>
    </row>
    <row r="861" spans="4:4" x14ac:dyDescent="0.2">
      <c r="D861" s="16"/>
    </row>
    <row r="862" spans="4:4" x14ac:dyDescent="0.2">
      <c r="D862" s="16"/>
    </row>
    <row r="863" spans="4:4" x14ac:dyDescent="0.2">
      <c r="D863" s="16"/>
    </row>
    <row r="864" spans="4:4" x14ac:dyDescent="0.2">
      <c r="D864" s="16"/>
    </row>
    <row r="865" spans="4:4" x14ac:dyDescent="0.2">
      <c r="D865" s="16"/>
    </row>
    <row r="866" spans="4:4" x14ac:dyDescent="0.2">
      <c r="D866" s="16"/>
    </row>
    <row r="867" spans="4:4" x14ac:dyDescent="0.2">
      <c r="D867" s="16"/>
    </row>
    <row r="868" spans="4:4" x14ac:dyDescent="0.2">
      <c r="D868" s="16"/>
    </row>
    <row r="869" spans="4:4" x14ac:dyDescent="0.2">
      <c r="D869" s="16"/>
    </row>
    <row r="870" spans="4:4" x14ac:dyDescent="0.2">
      <c r="D870" s="16"/>
    </row>
    <row r="871" spans="4:4" x14ac:dyDescent="0.2">
      <c r="D871" s="16"/>
    </row>
    <row r="872" spans="4:4" x14ac:dyDescent="0.2">
      <c r="D872" s="16"/>
    </row>
    <row r="873" spans="4:4" x14ac:dyDescent="0.2">
      <c r="D873" s="16"/>
    </row>
    <row r="874" spans="4:4" x14ac:dyDescent="0.2">
      <c r="D874" s="16"/>
    </row>
    <row r="875" spans="4:4" x14ac:dyDescent="0.2">
      <c r="D875" s="16"/>
    </row>
    <row r="876" spans="4:4" x14ac:dyDescent="0.2">
      <c r="D876" s="16"/>
    </row>
    <row r="877" spans="4:4" x14ac:dyDescent="0.2">
      <c r="D877" s="16"/>
    </row>
    <row r="878" spans="4:4" x14ac:dyDescent="0.2">
      <c r="D878" s="16"/>
    </row>
    <row r="879" spans="4:4" x14ac:dyDescent="0.2">
      <c r="D879" s="16"/>
    </row>
    <row r="880" spans="4:4" x14ac:dyDescent="0.2">
      <c r="D880" s="16"/>
    </row>
    <row r="881" spans="4:4" x14ac:dyDescent="0.2">
      <c r="D881" s="16"/>
    </row>
    <row r="882" spans="4:4" x14ac:dyDescent="0.2">
      <c r="D882" s="16"/>
    </row>
    <row r="883" spans="4:4" x14ac:dyDescent="0.2">
      <c r="D883" s="16"/>
    </row>
    <row r="884" spans="4:4" x14ac:dyDescent="0.2">
      <c r="D884" s="16"/>
    </row>
    <row r="885" spans="4:4" x14ac:dyDescent="0.2">
      <c r="D885" s="16"/>
    </row>
    <row r="886" spans="4:4" x14ac:dyDescent="0.2">
      <c r="D886" s="16"/>
    </row>
    <row r="887" spans="4:4" x14ac:dyDescent="0.2">
      <c r="D887" s="16"/>
    </row>
    <row r="888" spans="4:4" x14ac:dyDescent="0.2">
      <c r="D888" s="16"/>
    </row>
    <row r="889" spans="4:4" x14ac:dyDescent="0.2">
      <c r="D889" s="16"/>
    </row>
    <row r="890" spans="4:4" x14ac:dyDescent="0.2">
      <c r="D890" s="16"/>
    </row>
    <row r="891" spans="4:4" x14ac:dyDescent="0.2">
      <c r="D891" s="16"/>
    </row>
    <row r="892" spans="4:4" x14ac:dyDescent="0.2">
      <c r="D892" s="16"/>
    </row>
    <row r="893" spans="4:4" x14ac:dyDescent="0.2">
      <c r="D893" s="16"/>
    </row>
    <row r="894" spans="4:4" x14ac:dyDescent="0.2">
      <c r="D894" s="16"/>
    </row>
    <row r="895" spans="4:4" x14ac:dyDescent="0.2">
      <c r="D895" s="16"/>
    </row>
    <row r="896" spans="4:4" x14ac:dyDescent="0.2">
      <c r="D896" s="16"/>
    </row>
    <row r="897" spans="4:4" x14ac:dyDescent="0.2">
      <c r="D897" s="16"/>
    </row>
    <row r="898" spans="4:4" x14ac:dyDescent="0.2">
      <c r="D898" s="16"/>
    </row>
    <row r="899" spans="4:4" x14ac:dyDescent="0.2">
      <c r="D899" s="16"/>
    </row>
    <row r="900" spans="4:4" x14ac:dyDescent="0.2">
      <c r="D900" s="16"/>
    </row>
    <row r="901" spans="4:4" x14ac:dyDescent="0.2">
      <c r="D901" s="16"/>
    </row>
    <row r="902" spans="4:4" x14ac:dyDescent="0.2">
      <c r="D902" s="16"/>
    </row>
    <row r="903" spans="4:4" x14ac:dyDescent="0.2">
      <c r="D903" s="16"/>
    </row>
    <row r="904" spans="4:4" x14ac:dyDescent="0.2">
      <c r="D904" s="16"/>
    </row>
    <row r="905" spans="4:4" x14ac:dyDescent="0.2">
      <c r="D905" s="16"/>
    </row>
    <row r="906" spans="4:4" x14ac:dyDescent="0.2">
      <c r="D906" s="16"/>
    </row>
    <row r="907" spans="4:4" x14ac:dyDescent="0.2">
      <c r="D907" s="16"/>
    </row>
    <row r="908" spans="4:4" x14ac:dyDescent="0.2">
      <c r="D908" s="16"/>
    </row>
    <row r="909" spans="4:4" x14ac:dyDescent="0.2">
      <c r="D909" s="16"/>
    </row>
    <row r="910" spans="4:4" x14ac:dyDescent="0.2">
      <c r="D910" s="16"/>
    </row>
    <row r="911" spans="4:4" x14ac:dyDescent="0.2">
      <c r="D911" s="16"/>
    </row>
    <row r="912" spans="4:4" x14ac:dyDescent="0.2">
      <c r="D912" s="16"/>
    </row>
    <row r="913" spans="4:4" x14ac:dyDescent="0.2">
      <c r="D913" s="16"/>
    </row>
    <row r="914" spans="4:4" x14ac:dyDescent="0.2">
      <c r="D914" s="16"/>
    </row>
    <row r="915" spans="4:4" x14ac:dyDescent="0.2">
      <c r="D915" s="16"/>
    </row>
    <row r="916" spans="4:4" x14ac:dyDescent="0.2">
      <c r="D916" s="16"/>
    </row>
    <row r="917" spans="4:4" x14ac:dyDescent="0.2">
      <c r="D917" s="16"/>
    </row>
    <row r="918" spans="4:4" x14ac:dyDescent="0.2">
      <c r="D918" s="16"/>
    </row>
    <row r="919" spans="4:4" x14ac:dyDescent="0.2">
      <c r="D919" s="16"/>
    </row>
    <row r="920" spans="4:4" x14ac:dyDescent="0.2">
      <c r="D920" s="16"/>
    </row>
    <row r="921" spans="4:4" x14ac:dyDescent="0.2">
      <c r="D921" s="16"/>
    </row>
    <row r="922" spans="4:4" x14ac:dyDescent="0.2">
      <c r="D922" s="16"/>
    </row>
    <row r="923" spans="4:4" x14ac:dyDescent="0.2">
      <c r="D923" s="16"/>
    </row>
    <row r="924" spans="4:4" x14ac:dyDescent="0.2">
      <c r="D924" s="16"/>
    </row>
    <row r="925" spans="4:4" x14ac:dyDescent="0.2">
      <c r="D925" s="16"/>
    </row>
    <row r="926" spans="4:4" x14ac:dyDescent="0.2">
      <c r="D926" s="16"/>
    </row>
    <row r="927" spans="4:4" x14ac:dyDescent="0.2">
      <c r="D927" s="16"/>
    </row>
    <row r="928" spans="4:4" x14ac:dyDescent="0.2">
      <c r="D928" s="16"/>
    </row>
    <row r="929" spans="4:4" x14ac:dyDescent="0.2">
      <c r="D929" s="16"/>
    </row>
    <row r="930" spans="4:4" x14ac:dyDescent="0.2">
      <c r="D930" s="16"/>
    </row>
    <row r="931" spans="4:4" x14ac:dyDescent="0.2">
      <c r="D931" s="16"/>
    </row>
    <row r="932" spans="4:4" x14ac:dyDescent="0.2">
      <c r="D932" s="16"/>
    </row>
    <row r="933" spans="4:4" x14ac:dyDescent="0.2">
      <c r="D933" s="16"/>
    </row>
    <row r="934" spans="4:4" x14ac:dyDescent="0.2">
      <c r="D934" s="16"/>
    </row>
    <row r="935" spans="4:4" x14ac:dyDescent="0.2">
      <c r="D935" s="16"/>
    </row>
    <row r="936" spans="4:4" x14ac:dyDescent="0.2">
      <c r="D936" s="16"/>
    </row>
    <row r="937" spans="4:4" x14ac:dyDescent="0.2">
      <c r="D937" s="16"/>
    </row>
    <row r="938" spans="4:4" x14ac:dyDescent="0.2">
      <c r="D938" s="16"/>
    </row>
    <row r="939" spans="4:4" x14ac:dyDescent="0.2">
      <c r="D939" s="16"/>
    </row>
    <row r="940" spans="4:4" x14ac:dyDescent="0.2">
      <c r="D940" s="16"/>
    </row>
    <row r="941" spans="4:4" x14ac:dyDescent="0.2">
      <c r="D941" s="16"/>
    </row>
    <row r="942" spans="4:4" x14ac:dyDescent="0.2">
      <c r="D942" s="16"/>
    </row>
    <row r="943" spans="4:4" x14ac:dyDescent="0.2">
      <c r="D943" s="16"/>
    </row>
    <row r="944" spans="4:4" x14ac:dyDescent="0.2">
      <c r="D944" s="16"/>
    </row>
    <row r="945" spans="4:4" x14ac:dyDescent="0.2">
      <c r="D945" s="16"/>
    </row>
    <row r="946" spans="4:4" x14ac:dyDescent="0.2">
      <c r="D946" s="16"/>
    </row>
    <row r="947" spans="4:4" x14ac:dyDescent="0.2">
      <c r="D947" s="16"/>
    </row>
    <row r="948" spans="4:4" x14ac:dyDescent="0.2">
      <c r="D948" s="16"/>
    </row>
    <row r="949" spans="4:4" x14ac:dyDescent="0.2">
      <c r="D949" s="16"/>
    </row>
    <row r="950" spans="4:4" x14ac:dyDescent="0.2">
      <c r="D950" s="16"/>
    </row>
    <row r="951" spans="4:4" x14ac:dyDescent="0.2">
      <c r="D951" s="16"/>
    </row>
    <row r="952" spans="4:4" x14ac:dyDescent="0.2">
      <c r="D952" s="16"/>
    </row>
    <row r="953" spans="4:4" x14ac:dyDescent="0.2">
      <c r="D953" s="16"/>
    </row>
    <row r="954" spans="4:4" x14ac:dyDescent="0.2">
      <c r="D954" s="16"/>
    </row>
    <row r="955" spans="4:4" x14ac:dyDescent="0.2">
      <c r="D955" s="16"/>
    </row>
    <row r="956" spans="4:4" x14ac:dyDescent="0.2">
      <c r="D956" s="16"/>
    </row>
    <row r="957" spans="4:4" x14ac:dyDescent="0.2">
      <c r="D957" s="16"/>
    </row>
    <row r="958" spans="4:4" x14ac:dyDescent="0.2">
      <c r="D958" s="16"/>
    </row>
    <row r="959" spans="4:4" x14ac:dyDescent="0.2">
      <c r="D959" s="16"/>
    </row>
    <row r="960" spans="4:4" x14ac:dyDescent="0.2">
      <c r="D960" s="16"/>
    </row>
    <row r="961" spans="4:4" x14ac:dyDescent="0.2">
      <c r="D961" s="16"/>
    </row>
    <row r="962" spans="4:4" x14ac:dyDescent="0.2">
      <c r="D962" s="16"/>
    </row>
    <row r="963" spans="4:4" x14ac:dyDescent="0.2">
      <c r="D963" s="16"/>
    </row>
    <row r="964" spans="4:4" x14ac:dyDescent="0.2">
      <c r="D964" s="16"/>
    </row>
    <row r="965" spans="4:4" x14ac:dyDescent="0.2">
      <c r="D965" s="16"/>
    </row>
    <row r="966" spans="4:4" x14ac:dyDescent="0.2">
      <c r="D966" s="16"/>
    </row>
    <row r="967" spans="4:4" x14ac:dyDescent="0.2">
      <c r="D967" s="16"/>
    </row>
    <row r="968" spans="4:4" x14ac:dyDescent="0.2">
      <c r="D968" s="16"/>
    </row>
    <row r="969" spans="4:4" x14ac:dyDescent="0.2">
      <c r="D969" s="16"/>
    </row>
    <row r="970" spans="4:4" x14ac:dyDescent="0.2">
      <c r="D970" s="16"/>
    </row>
    <row r="971" spans="4:4" x14ac:dyDescent="0.2">
      <c r="D971" s="16"/>
    </row>
    <row r="972" spans="4:4" x14ac:dyDescent="0.2">
      <c r="D972" s="16"/>
    </row>
    <row r="973" spans="4:4" x14ac:dyDescent="0.2">
      <c r="D973" s="16"/>
    </row>
    <row r="974" spans="4:4" x14ac:dyDescent="0.2">
      <c r="D974" s="16"/>
    </row>
    <row r="975" spans="4:4" x14ac:dyDescent="0.2">
      <c r="D975" s="16"/>
    </row>
    <row r="976" spans="4:4" x14ac:dyDescent="0.2">
      <c r="D976" s="16"/>
    </row>
    <row r="977" spans="4:4" x14ac:dyDescent="0.2">
      <c r="D977" s="16"/>
    </row>
    <row r="978" spans="4:4" x14ac:dyDescent="0.2">
      <c r="D978" s="16"/>
    </row>
    <row r="979" spans="4:4" x14ac:dyDescent="0.2">
      <c r="D979" s="16"/>
    </row>
    <row r="980" spans="4:4" x14ac:dyDescent="0.2">
      <c r="D980" s="16"/>
    </row>
    <row r="981" spans="4:4" x14ac:dyDescent="0.2">
      <c r="D981" s="16"/>
    </row>
    <row r="982" spans="4:4" x14ac:dyDescent="0.2">
      <c r="D982" s="16"/>
    </row>
    <row r="983" spans="4:4" x14ac:dyDescent="0.2">
      <c r="D983" s="16"/>
    </row>
    <row r="984" spans="4:4" x14ac:dyDescent="0.2">
      <c r="D984" s="16"/>
    </row>
    <row r="985" spans="4:4" x14ac:dyDescent="0.2">
      <c r="D985" s="16"/>
    </row>
    <row r="986" spans="4:4" x14ac:dyDescent="0.2">
      <c r="D986" s="16"/>
    </row>
    <row r="987" spans="4:4" x14ac:dyDescent="0.2">
      <c r="D987" s="16"/>
    </row>
    <row r="988" spans="4:4" x14ac:dyDescent="0.2">
      <c r="D988" s="16"/>
    </row>
    <row r="989" spans="4:4" x14ac:dyDescent="0.2">
      <c r="D989" s="16"/>
    </row>
    <row r="990" spans="4:4" x14ac:dyDescent="0.2">
      <c r="D990" s="16"/>
    </row>
    <row r="991" spans="4:4" x14ac:dyDescent="0.2">
      <c r="D991" s="16"/>
    </row>
    <row r="992" spans="4:4" x14ac:dyDescent="0.2">
      <c r="D992" s="16"/>
    </row>
    <row r="993" spans="4:4" x14ac:dyDescent="0.2">
      <c r="D993" s="16"/>
    </row>
    <row r="994" spans="4:4" x14ac:dyDescent="0.2">
      <c r="D994" s="16"/>
    </row>
    <row r="995" spans="4:4" x14ac:dyDescent="0.2">
      <c r="D995" s="16"/>
    </row>
    <row r="996" spans="4:4" x14ac:dyDescent="0.2">
      <c r="D996" s="16"/>
    </row>
    <row r="997" spans="4:4" x14ac:dyDescent="0.2">
      <c r="D997" s="16"/>
    </row>
    <row r="998" spans="4:4" x14ac:dyDescent="0.2">
      <c r="D998" s="16"/>
    </row>
    <row r="999" spans="4:4" x14ac:dyDescent="0.2">
      <c r="D999" s="16"/>
    </row>
    <row r="1000" spans="4:4" x14ac:dyDescent="0.2">
      <c r="D1000" s="16"/>
    </row>
    <row r="1001" spans="4:4" x14ac:dyDescent="0.2">
      <c r="D1001" s="16"/>
    </row>
    <row r="1002" spans="4:4" x14ac:dyDescent="0.2">
      <c r="D1002" s="16"/>
    </row>
    <row r="1003" spans="4:4" x14ac:dyDescent="0.2">
      <c r="D1003" s="16"/>
    </row>
    <row r="1004" spans="4:4" x14ac:dyDescent="0.2">
      <c r="D1004" s="16"/>
    </row>
    <row r="1005" spans="4:4" x14ac:dyDescent="0.2">
      <c r="D1005" s="16"/>
    </row>
    <row r="1006" spans="4:4" x14ac:dyDescent="0.2">
      <c r="D1006" s="16"/>
    </row>
    <row r="1007" spans="4:4" x14ac:dyDescent="0.2">
      <c r="D1007" s="16"/>
    </row>
    <row r="1008" spans="4:4" x14ac:dyDescent="0.2">
      <c r="D1008" s="16"/>
    </row>
    <row r="1009" spans="4:4" x14ac:dyDescent="0.2">
      <c r="D1009" s="16"/>
    </row>
    <row r="1010" spans="4:4" x14ac:dyDescent="0.2">
      <c r="D1010" s="16"/>
    </row>
    <row r="1011" spans="4:4" x14ac:dyDescent="0.2">
      <c r="D1011" s="16"/>
    </row>
    <row r="1012" spans="4:4" x14ac:dyDescent="0.2">
      <c r="D1012" s="16"/>
    </row>
    <row r="1013" spans="4:4" x14ac:dyDescent="0.2">
      <c r="D1013" s="16"/>
    </row>
    <row r="1014" spans="4:4" x14ac:dyDescent="0.2">
      <c r="D1014" s="16"/>
    </row>
    <row r="1015" spans="4:4" x14ac:dyDescent="0.2">
      <c r="D1015" s="16"/>
    </row>
    <row r="1016" spans="4:4" x14ac:dyDescent="0.2">
      <c r="D1016" s="16"/>
    </row>
    <row r="1017" spans="4:4" x14ac:dyDescent="0.2">
      <c r="D1017" s="16"/>
    </row>
    <row r="1018" spans="4:4" x14ac:dyDescent="0.2">
      <c r="D1018" s="16"/>
    </row>
    <row r="1019" spans="4:4" x14ac:dyDescent="0.2">
      <c r="D1019" s="16"/>
    </row>
    <row r="1020" spans="4:4" x14ac:dyDescent="0.2">
      <c r="D1020" s="16"/>
    </row>
    <row r="1021" spans="4:4" x14ac:dyDescent="0.2">
      <c r="D1021" s="16"/>
    </row>
    <row r="1022" spans="4:4" x14ac:dyDescent="0.2">
      <c r="D1022" s="16"/>
    </row>
    <row r="1023" spans="4:4" x14ac:dyDescent="0.2">
      <c r="D1023" s="16"/>
    </row>
    <row r="1024" spans="4:4" x14ac:dyDescent="0.2">
      <c r="D1024" s="16"/>
    </row>
    <row r="1025" spans="4:4" x14ac:dyDescent="0.2">
      <c r="D1025" s="16"/>
    </row>
    <row r="1026" spans="4:4" x14ac:dyDescent="0.2">
      <c r="D1026" s="16"/>
    </row>
    <row r="1027" spans="4:4" x14ac:dyDescent="0.2">
      <c r="D1027" s="16"/>
    </row>
    <row r="1028" spans="4:4" x14ac:dyDescent="0.2">
      <c r="D1028" s="16"/>
    </row>
    <row r="1029" spans="4:4" x14ac:dyDescent="0.2">
      <c r="D1029" s="16"/>
    </row>
    <row r="1030" spans="4:4" x14ac:dyDescent="0.2">
      <c r="D1030" s="16"/>
    </row>
    <row r="1031" spans="4:4" x14ac:dyDescent="0.2">
      <c r="D1031" s="16"/>
    </row>
    <row r="1032" spans="4:4" x14ac:dyDescent="0.2">
      <c r="D1032" s="16"/>
    </row>
    <row r="1033" spans="4:4" x14ac:dyDescent="0.2">
      <c r="D1033" s="16"/>
    </row>
    <row r="1034" spans="4:4" x14ac:dyDescent="0.2">
      <c r="D1034" s="16"/>
    </row>
    <row r="1035" spans="4:4" x14ac:dyDescent="0.2">
      <c r="D1035" s="16"/>
    </row>
    <row r="1036" spans="4:4" x14ac:dyDescent="0.2">
      <c r="D1036" s="16"/>
    </row>
    <row r="1037" spans="4:4" x14ac:dyDescent="0.2">
      <c r="D1037" s="16"/>
    </row>
    <row r="1038" spans="4:4" x14ac:dyDescent="0.2">
      <c r="D1038" s="16"/>
    </row>
    <row r="1039" spans="4:4" x14ac:dyDescent="0.2">
      <c r="D1039" s="16"/>
    </row>
    <row r="1040" spans="4:4" x14ac:dyDescent="0.2">
      <c r="D1040" s="16"/>
    </row>
    <row r="1041" spans="4:4" x14ac:dyDescent="0.2">
      <c r="D1041" s="16"/>
    </row>
    <row r="1042" spans="4:4" x14ac:dyDescent="0.2">
      <c r="D1042" s="16"/>
    </row>
    <row r="1043" spans="4:4" x14ac:dyDescent="0.2">
      <c r="D1043" s="16"/>
    </row>
    <row r="1044" spans="4:4" x14ac:dyDescent="0.2">
      <c r="D1044" s="16"/>
    </row>
    <row r="1045" spans="4:4" x14ac:dyDescent="0.2">
      <c r="D1045" s="16"/>
    </row>
    <row r="1046" spans="4:4" x14ac:dyDescent="0.2">
      <c r="D1046" s="16"/>
    </row>
    <row r="1047" spans="4:4" x14ac:dyDescent="0.2">
      <c r="D1047" s="16"/>
    </row>
    <row r="1048" spans="4:4" x14ac:dyDescent="0.2">
      <c r="D1048" s="16"/>
    </row>
    <row r="1049" spans="4:4" x14ac:dyDescent="0.2">
      <c r="D1049" s="16"/>
    </row>
    <row r="1050" spans="4:4" x14ac:dyDescent="0.2">
      <c r="D1050" s="16"/>
    </row>
    <row r="1051" spans="4:4" x14ac:dyDescent="0.2">
      <c r="D1051" s="16"/>
    </row>
    <row r="1052" spans="4:4" x14ac:dyDescent="0.2">
      <c r="D1052" s="16"/>
    </row>
    <row r="1053" spans="4:4" x14ac:dyDescent="0.2">
      <c r="D1053" s="16"/>
    </row>
    <row r="1054" spans="4:4" x14ac:dyDescent="0.2">
      <c r="D1054" s="16"/>
    </row>
    <row r="1055" spans="4:4" x14ac:dyDescent="0.2">
      <c r="D1055" s="16"/>
    </row>
    <row r="1056" spans="4:4" x14ac:dyDescent="0.2">
      <c r="D1056" s="16"/>
    </row>
    <row r="1057" spans="4:4" x14ac:dyDescent="0.2">
      <c r="D1057" s="16"/>
    </row>
    <row r="1058" spans="4:4" x14ac:dyDescent="0.2">
      <c r="D1058" s="16"/>
    </row>
    <row r="1059" spans="4:4" x14ac:dyDescent="0.2">
      <c r="D1059" s="16"/>
    </row>
    <row r="1060" spans="4:4" x14ac:dyDescent="0.2">
      <c r="D1060" s="16"/>
    </row>
    <row r="1061" spans="4:4" x14ac:dyDescent="0.2">
      <c r="D1061" s="16"/>
    </row>
    <row r="1062" spans="4:4" x14ac:dyDescent="0.2">
      <c r="D1062" s="16"/>
    </row>
    <row r="1063" spans="4:4" x14ac:dyDescent="0.2">
      <c r="D1063" s="16"/>
    </row>
    <row r="1064" spans="4:4" x14ac:dyDescent="0.2">
      <c r="D1064" s="16"/>
    </row>
    <row r="1065" spans="4:4" x14ac:dyDescent="0.2">
      <c r="D1065" s="16"/>
    </row>
    <row r="1066" spans="4:4" x14ac:dyDescent="0.2">
      <c r="D1066" s="16"/>
    </row>
    <row r="1067" spans="4:4" x14ac:dyDescent="0.2">
      <c r="D1067" s="16"/>
    </row>
    <row r="1068" spans="4:4" x14ac:dyDescent="0.2">
      <c r="D1068" s="16"/>
    </row>
    <row r="1069" spans="4:4" x14ac:dyDescent="0.2">
      <c r="D1069" s="16"/>
    </row>
    <row r="1070" spans="4:4" x14ac:dyDescent="0.2">
      <c r="D1070" s="16"/>
    </row>
    <row r="1071" spans="4:4" x14ac:dyDescent="0.2">
      <c r="D1071" s="16"/>
    </row>
    <row r="1072" spans="4:4" x14ac:dyDescent="0.2">
      <c r="D1072" s="16"/>
    </row>
    <row r="1073" spans="4:4" x14ac:dyDescent="0.2">
      <c r="D1073" s="16"/>
    </row>
    <row r="1074" spans="4:4" x14ac:dyDescent="0.2">
      <c r="D1074" s="16"/>
    </row>
    <row r="1075" spans="4:4" x14ac:dyDescent="0.2">
      <c r="D1075" s="16"/>
    </row>
    <row r="1076" spans="4:4" x14ac:dyDescent="0.2">
      <c r="D1076" s="16"/>
    </row>
    <row r="1077" spans="4:4" x14ac:dyDescent="0.2">
      <c r="D1077" s="16"/>
    </row>
    <row r="1078" spans="4:4" x14ac:dyDescent="0.2">
      <c r="D1078" s="16"/>
    </row>
    <row r="1079" spans="4:4" x14ac:dyDescent="0.2">
      <c r="D1079" s="16"/>
    </row>
    <row r="1080" spans="4:4" x14ac:dyDescent="0.2">
      <c r="D1080" s="16"/>
    </row>
    <row r="1081" spans="4:4" x14ac:dyDescent="0.2">
      <c r="D1081" s="16"/>
    </row>
    <row r="1082" spans="4:4" x14ac:dyDescent="0.2">
      <c r="D1082" s="16"/>
    </row>
    <row r="1083" spans="4:4" x14ac:dyDescent="0.2">
      <c r="D1083" s="16"/>
    </row>
    <row r="1084" spans="4:4" x14ac:dyDescent="0.2">
      <c r="D1084" s="16"/>
    </row>
    <row r="1085" spans="4:4" x14ac:dyDescent="0.2">
      <c r="D1085" s="16"/>
    </row>
    <row r="1086" spans="4:4" x14ac:dyDescent="0.2">
      <c r="D1086" s="16"/>
    </row>
    <row r="1087" spans="4:4" x14ac:dyDescent="0.2">
      <c r="D1087" s="16"/>
    </row>
    <row r="1088" spans="4:4" x14ac:dyDescent="0.2">
      <c r="D1088" s="16"/>
    </row>
    <row r="1089" spans="4:4" x14ac:dyDescent="0.2">
      <c r="D1089" s="16"/>
    </row>
    <row r="1090" spans="4:4" x14ac:dyDescent="0.2">
      <c r="D1090" s="16"/>
    </row>
    <row r="1091" spans="4:4" x14ac:dyDescent="0.2">
      <c r="D1091" s="16"/>
    </row>
    <row r="1092" spans="4:4" x14ac:dyDescent="0.2">
      <c r="D1092" s="16"/>
    </row>
    <row r="1093" spans="4:4" x14ac:dyDescent="0.2">
      <c r="D1093" s="16"/>
    </row>
    <row r="1094" spans="4:4" x14ac:dyDescent="0.2">
      <c r="D1094" s="16"/>
    </row>
    <row r="1095" spans="4:4" x14ac:dyDescent="0.2">
      <c r="D1095" s="16"/>
    </row>
    <row r="1096" spans="4:4" x14ac:dyDescent="0.2">
      <c r="D1096" s="16"/>
    </row>
    <row r="1097" spans="4:4" x14ac:dyDescent="0.2">
      <c r="D1097" s="16"/>
    </row>
    <row r="1098" spans="4:4" x14ac:dyDescent="0.2">
      <c r="D1098" s="16"/>
    </row>
    <row r="1099" spans="4:4" x14ac:dyDescent="0.2">
      <c r="D1099" s="16"/>
    </row>
    <row r="1100" spans="4:4" x14ac:dyDescent="0.2">
      <c r="D1100" s="16"/>
    </row>
    <row r="1101" spans="4:4" x14ac:dyDescent="0.2">
      <c r="D1101" s="16"/>
    </row>
    <row r="1102" spans="4:4" x14ac:dyDescent="0.2">
      <c r="D1102" s="16"/>
    </row>
    <row r="1103" spans="4:4" x14ac:dyDescent="0.2">
      <c r="D1103" s="16"/>
    </row>
    <row r="1104" spans="4:4" x14ac:dyDescent="0.2">
      <c r="D1104" s="16"/>
    </row>
    <row r="1105" spans="4:4" x14ac:dyDescent="0.2">
      <c r="D1105" s="16"/>
    </row>
    <row r="1106" spans="4:4" x14ac:dyDescent="0.2">
      <c r="D1106" s="16"/>
    </row>
    <row r="1107" spans="4:4" x14ac:dyDescent="0.2">
      <c r="D1107" s="16"/>
    </row>
    <row r="1108" spans="4:4" x14ac:dyDescent="0.2">
      <c r="D1108" s="16"/>
    </row>
    <row r="1109" spans="4:4" x14ac:dyDescent="0.2">
      <c r="D1109" s="16"/>
    </row>
    <row r="1110" spans="4:4" x14ac:dyDescent="0.2">
      <c r="D1110" s="16"/>
    </row>
    <row r="1111" spans="4:4" x14ac:dyDescent="0.2">
      <c r="D1111" s="16"/>
    </row>
    <row r="1112" spans="4:4" x14ac:dyDescent="0.2">
      <c r="D1112" s="16"/>
    </row>
    <row r="1113" spans="4:4" x14ac:dyDescent="0.2">
      <c r="D1113" s="16"/>
    </row>
    <row r="1114" spans="4:4" x14ac:dyDescent="0.2">
      <c r="D1114" s="16"/>
    </row>
    <row r="1115" spans="4:4" x14ac:dyDescent="0.2">
      <c r="D1115" s="16"/>
    </row>
    <row r="1116" spans="4:4" x14ac:dyDescent="0.2">
      <c r="D1116" s="16"/>
    </row>
    <row r="1117" spans="4:4" x14ac:dyDescent="0.2">
      <c r="D1117" s="16"/>
    </row>
    <row r="1118" spans="4:4" x14ac:dyDescent="0.2">
      <c r="D1118" s="16"/>
    </row>
    <row r="1119" spans="4:4" x14ac:dyDescent="0.2">
      <c r="D1119" s="16"/>
    </row>
    <row r="1120" spans="4:4" x14ac:dyDescent="0.2">
      <c r="D1120" s="16"/>
    </row>
    <row r="1121" spans="4:4" x14ac:dyDescent="0.2">
      <c r="D1121" s="16"/>
    </row>
    <row r="1122" spans="4:4" x14ac:dyDescent="0.2">
      <c r="D1122" s="16"/>
    </row>
    <row r="1123" spans="4:4" x14ac:dyDescent="0.2">
      <c r="D1123" s="16"/>
    </row>
    <row r="1124" spans="4:4" x14ac:dyDescent="0.2">
      <c r="D1124" s="16"/>
    </row>
    <row r="1125" spans="4:4" x14ac:dyDescent="0.2">
      <c r="D1125" s="16"/>
    </row>
    <row r="1126" spans="4:4" x14ac:dyDescent="0.2">
      <c r="D1126" s="16"/>
    </row>
    <row r="1127" spans="4:4" x14ac:dyDescent="0.2">
      <c r="D1127" s="16"/>
    </row>
    <row r="1128" spans="4:4" x14ac:dyDescent="0.2">
      <c r="D1128" s="16"/>
    </row>
    <row r="1129" spans="4:4" x14ac:dyDescent="0.2">
      <c r="D1129" s="16"/>
    </row>
    <row r="1130" spans="4:4" x14ac:dyDescent="0.2">
      <c r="D1130" s="16"/>
    </row>
    <row r="1131" spans="4:4" x14ac:dyDescent="0.2">
      <c r="D1131" s="16"/>
    </row>
    <row r="1132" spans="4:4" x14ac:dyDescent="0.2">
      <c r="D1132" s="16"/>
    </row>
    <row r="1133" spans="4:4" x14ac:dyDescent="0.2">
      <c r="D1133" s="16"/>
    </row>
    <row r="1134" spans="4:4" x14ac:dyDescent="0.2">
      <c r="D1134" s="16"/>
    </row>
    <row r="1135" spans="4:4" x14ac:dyDescent="0.2">
      <c r="D1135" s="16"/>
    </row>
    <row r="1136" spans="4:4" x14ac:dyDescent="0.2">
      <c r="D1136" s="16"/>
    </row>
    <row r="1137" spans="4:4" x14ac:dyDescent="0.2">
      <c r="D1137" s="16"/>
    </row>
    <row r="1138" spans="4:4" x14ac:dyDescent="0.2">
      <c r="D1138" s="16"/>
    </row>
    <row r="1139" spans="4:4" x14ac:dyDescent="0.2">
      <c r="D1139" s="16"/>
    </row>
    <row r="1140" spans="4:4" x14ac:dyDescent="0.2">
      <c r="D1140" s="16"/>
    </row>
    <row r="1141" spans="4:4" x14ac:dyDescent="0.2">
      <c r="D1141" s="16"/>
    </row>
    <row r="1142" spans="4:4" x14ac:dyDescent="0.2">
      <c r="D1142" s="16"/>
    </row>
    <row r="1143" spans="4:4" x14ac:dyDescent="0.2">
      <c r="D1143" s="16"/>
    </row>
    <row r="1144" spans="4:4" x14ac:dyDescent="0.2">
      <c r="D1144" s="16"/>
    </row>
    <row r="1145" spans="4:4" x14ac:dyDescent="0.2">
      <c r="D1145" s="16"/>
    </row>
    <row r="1146" spans="4:4" x14ac:dyDescent="0.2">
      <c r="D1146" s="16"/>
    </row>
    <row r="1147" spans="4:4" x14ac:dyDescent="0.2">
      <c r="D1147" s="16"/>
    </row>
    <row r="1148" spans="4:4" x14ac:dyDescent="0.2">
      <c r="D1148" s="16"/>
    </row>
    <row r="1149" spans="4:4" x14ac:dyDescent="0.2">
      <c r="D1149" s="16"/>
    </row>
    <row r="1150" spans="4:4" x14ac:dyDescent="0.2">
      <c r="D1150" s="16"/>
    </row>
    <row r="1151" spans="4:4" x14ac:dyDescent="0.2">
      <c r="D1151" s="16"/>
    </row>
    <row r="1152" spans="4:4" x14ac:dyDescent="0.2">
      <c r="D1152" s="16"/>
    </row>
    <row r="1153" spans="4:4" x14ac:dyDescent="0.2">
      <c r="D1153" s="16"/>
    </row>
    <row r="1154" spans="4:4" x14ac:dyDescent="0.2">
      <c r="D1154" s="16"/>
    </row>
    <row r="1155" spans="4:4" x14ac:dyDescent="0.2">
      <c r="D1155" s="16"/>
    </row>
    <row r="1156" spans="4:4" x14ac:dyDescent="0.2">
      <c r="D1156" s="16"/>
    </row>
    <row r="1157" spans="4:4" x14ac:dyDescent="0.2">
      <c r="D1157" s="16"/>
    </row>
    <row r="1158" spans="4:4" x14ac:dyDescent="0.2">
      <c r="D1158" s="16"/>
    </row>
    <row r="1159" spans="4:4" x14ac:dyDescent="0.2">
      <c r="D1159" s="16"/>
    </row>
    <row r="1160" spans="4:4" x14ac:dyDescent="0.2">
      <c r="D1160" s="16"/>
    </row>
    <row r="1161" spans="4:4" x14ac:dyDescent="0.2">
      <c r="D1161" s="16"/>
    </row>
    <row r="1162" spans="4:4" x14ac:dyDescent="0.2">
      <c r="D1162" s="16"/>
    </row>
    <row r="1163" spans="4:4" x14ac:dyDescent="0.2">
      <c r="D1163" s="16"/>
    </row>
    <row r="1164" spans="4:4" x14ac:dyDescent="0.2">
      <c r="D1164" s="16"/>
    </row>
    <row r="1165" spans="4:4" x14ac:dyDescent="0.2">
      <c r="D1165" s="16"/>
    </row>
    <row r="1166" spans="4:4" x14ac:dyDescent="0.2">
      <c r="D1166" s="16"/>
    </row>
    <row r="1167" spans="4:4" x14ac:dyDescent="0.2">
      <c r="D1167" s="16"/>
    </row>
    <row r="1168" spans="4:4" x14ac:dyDescent="0.2">
      <c r="D1168" s="16"/>
    </row>
    <row r="1169" spans="4:4" x14ac:dyDescent="0.2">
      <c r="D1169" s="16"/>
    </row>
    <row r="1170" spans="4:4" x14ac:dyDescent="0.2">
      <c r="D1170" s="16"/>
    </row>
    <row r="1171" spans="4:4" x14ac:dyDescent="0.2">
      <c r="D1171" s="16"/>
    </row>
    <row r="1172" spans="4:4" x14ac:dyDescent="0.2">
      <c r="D1172" s="16"/>
    </row>
    <row r="1173" spans="4:4" x14ac:dyDescent="0.2">
      <c r="D1173" s="16"/>
    </row>
    <row r="1174" spans="4:4" x14ac:dyDescent="0.2">
      <c r="D1174" s="16"/>
    </row>
    <row r="1175" spans="4:4" x14ac:dyDescent="0.2">
      <c r="D1175" s="16"/>
    </row>
    <row r="1176" spans="4:4" x14ac:dyDescent="0.2">
      <c r="D1176" s="16"/>
    </row>
    <row r="1177" spans="4:4" x14ac:dyDescent="0.2">
      <c r="D1177" s="16"/>
    </row>
    <row r="1178" spans="4:4" x14ac:dyDescent="0.2">
      <c r="D1178" s="16"/>
    </row>
    <row r="1179" spans="4:4" x14ac:dyDescent="0.2">
      <c r="D1179" s="16"/>
    </row>
    <row r="1180" spans="4:4" x14ac:dyDescent="0.2">
      <c r="D1180" s="16"/>
    </row>
    <row r="1181" spans="4:4" x14ac:dyDescent="0.2">
      <c r="D1181" s="16"/>
    </row>
    <row r="1182" spans="4:4" x14ac:dyDescent="0.2">
      <c r="D1182" s="16"/>
    </row>
    <row r="1183" spans="4:4" x14ac:dyDescent="0.2">
      <c r="D1183" s="16"/>
    </row>
    <row r="1184" spans="4:4" x14ac:dyDescent="0.2">
      <c r="D1184" s="16"/>
    </row>
    <row r="1185" spans="4:4" x14ac:dyDescent="0.2">
      <c r="D1185" s="16"/>
    </row>
    <row r="1186" spans="4:4" x14ac:dyDescent="0.2">
      <c r="D1186" s="16"/>
    </row>
    <row r="1187" spans="4:4" x14ac:dyDescent="0.2">
      <c r="D1187" s="16"/>
    </row>
    <row r="1188" spans="4:4" x14ac:dyDescent="0.2">
      <c r="D1188" s="16"/>
    </row>
    <row r="1189" spans="4:4" x14ac:dyDescent="0.2">
      <c r="D1189" s="16"/>
    </row>
    <row r="1190" spans="4:4" x14ac:dyDescent="0.2">
      <c r="D1190" s="16"/>
    </row>
    <row r="1191" spans="4:4" x14ac:dyDescent="0.2">
      <c r="D1191" s="16"/>
    </row>
    <row r="1192" spans="4:4" x14ac:dyDescent="0.2">
      <c r="D1192" s="16"/>
    </row>
    <row r="1193" spans="4:4" x14ac:dyDescent="0.2">
      <c r="D1193" s="16"/>
    </row>
    <row r="1194" spans="4:4" x14ac:dyDescent="0.2">
      <c r="D1194" s="16"/>
    </row>
    <row r="1195" spans="4:4" x14ac:dyDescent="0.2">
      <c r="D1195" s="16"/>
    </row>
    <row r="1196" spans="4:4" x14ac:dyDescent="0.2">
      <c r="D1196" s="16"/>
    </row>
    <row r="1197" spans="4:4" x14ac:dyDescent="0.2">
      <c r="D1197" s="16"/>
    </row>
    <row r="1198" spans="4:4" x14ac:dyDescent="0.2">
      <c r="D1198" s="16"/>
    </row>
    <row r="1199" spans="4:4" x14ac:dyDescent="0.2">
      <c r="D1199" s="16"/>
    </row>
    <row r="1200" spans="4:4" x14ac:dyDescent="0.2">
      <c r="D1200" s="16"/>
    </row>
    <row r="1201" spans="4:4" x14ac:dyDescent="0.2">
      <c r="D1201" s="16"/>
    </row>
    <row r="1202" spans="4:4" x14ac:dyDescent="0.2">
      <c r="D1202" s="16"/>
    </row>
    <row r="1203" spans="4:4" x14ac:dyDescent="0.2">
      <c r="D1203" s="16"/>
    </row>
    <row r="1204" spans="4:4" x14ac:dyDescent="0.2">
      <c r="D1204" s="16"/>
    </row>
    <row r="1205" spans="4:4" x14ac:dyDescent="0.2">
      <c r="D1205" s="16"/>
    </row>
    <row r="1206" spans="4:4" x14ac:dyDescent="0.2">
      <c r="D1206" s="16"/>
    </row>
    <row r="1207" spans="4:4" x14ac:dyDescent="0.2">
      <c r="D1207" s="16"/>
    </row>
    <row r="1208" spans="4:4" x14ac:dyDescent="0.2">
      <c r="D1208" s="16"/>
    </row>
    <row r="1209" spans="4:4" x14ac:dyDescent="0.2">
      <c r="D1209" s="16"/>
    </row>
    <row r="1210" spans="4:4" x14ac:dyDescent="0.2">
      <c r="D1210" s="16"/>
    </row>
    <row r="1211" spans="4:4" x14ac:dyDescent="0.2">
      <c r="D1211" s="16"/>
    </row>
    <row r="1212" spans="4:4" x14ac:dyDescent="0.2">
      <c r="D1212" s="16"/>
    </row>
    <row r="1213" spans="4:4" x14ac:dyDescent="0.2">
      <c r="D1213" s="16"/>
    </row>
    <row r="1214" spans="4:4" x14ac:dyDescent="0.2">
      <c r="D1214" s="16"/>
    </row>
    <row r="1215" spans="4:4" x14ac:dyDescent="0.2">
      <c r="D1215" s="16"/>
    </row>
    <row r="1216" spans="4:4" x14ac:dyDescent="0.2">
      <c r="D1216" s="16"/>
    </row>
    <row r="1217" spans="4:4" x14ac:dyDescent="0.2">
      <c r="D1217" s="16"/>
    </row>
    <row r="1218" spans="4:4" x14ac:dyDescent="0.2">
      <c r="D1218" s="16"/>
    </row>
    <row r="1219" spans="4:4" x14ac:dyDescent="0.2">
      <c r="D1219" s="16"/>
    </row>
    <row r="1220" spans="4:4" x14ac:dyDescent="0.2">
      <c r="D1220" s="16"/>
    </row>
    <row r="1221" spans="4:4" x14ac:dyDescent="0.2">
      <c r="D1221" s="16"/>
    </row>
    <row r="1222" spans="4:4" x14ac:dyDescent="0.2">
      <c r="D1222" s="16"/>
    </row>
    <row r="1223" spans="4:4" x14ac:dyDescent="0.2">
      <c r="D1223" s="16"/>
    </row>
    <row r="1224" spans="4:4" x14ac:dyDescent="0.2">
      <c r="D1224" s="16"/>
    </row>
    <row r="1225" spans="4:4" x14ac:dyDescent="0.2">
      <c r="D1225" s="16"/>
    </row>
    <row r="1226" spans="4:4" x14ac:dyDescent="0.2">
      <c r="D1226" s="16"/>
    </row>
    <row r="1227" spans="4:4" x14ac:dyDescent="0.2">
      <c r="D1227" s="16"/>
    </row>
    <row r="1228" spans="4:4" x14ac:dyDescent="0.2">
      <c r="D1228" s="16"/>
    </row>
    <row r="1229" spans="4:4" x14ac:dyDescent="0.2">
      <c r="D1229" s="16"/>
    </row>
    <row r="1230" spans="4:4" x14ac:dyDescent="0.2">
      <c r="D1230" s="16"/>
    </row>
    <row r="1231" spans="4:4" x14ac:dyDescent="0.2">
      <c r="D1231" s="16"/>
    </row>
    <row r="1232" spans="4:4" x14ac:dyDescent="0.2">
      <c r="D1232" s="16"/>
    </row>
    <row r="1233" spans="4:4" x14ac:dyDescent="0.2">
      <c r="D1233" s="16"/>
    </row>
    <row r="1234" spans="4:4" x14ac:dyDescent="0.2">
      <c r="D1234" s="16"/>
    </row>
    <row r="1235" spans="4:4" x14ac:dyDescent="0.2">
      <c r="D1235" s="16"/>
    </row>
    <row r="1236" spans="4:4" x14ac:dyDescent="0.2">
      <c r="D1236" s="16"/>
    </row>
    <row r="1237" spans="4:4" x14ac:dyDescent="0.2">
      <c r="D1237" s="16"/>
    </row>
    <row r="1238" spans="4:4" x14ac:dyDescent="0.2">
      <c r="D1238" s="16"/>
    </row>
    <row r="1239" spans="4:4" x14ac:dyDescent="0.2">
      <c r="D1239" s="16"/>
    </row>
    <row r="1240" spans="4:4" x14ac:dyDescent="0.2">
      <c r="D1240" s="16"/>
    </row>
    <row r="1241" spans="4:4" x14ac:dyDescent="0.2">
      <c r="D1241" s="16"/>
    </row>
    <row r="1242" spans="4:4" x14ac:dyDescent="0.2">
      <c r="D1242" s="16"/>
    </row>
    <row r="1243" spans="4:4" x14ac:dyDescent="0.2">
      <c r="D1243" s="16"/>
    </row>
    <row r="1244" spans="4:4" x14ac:dyDescent="0.2">
      <c r="D1244" s="16"/>
    </row>
    <row r="1245" spans="4:4" x14ac:dyDescent="0.2">
      <c r="D1245" s="16"/>
    </row>
    <row r="1246" spans="4:4" x14ac:dyDescent="0.2">
      <c r="D1246" s="16"/>
    </row>
    <row r="1247" spans="4:4" x14ac:dyDescent="0.2">
      <c r="D1247" s="16"/>
    </row>
    <row r="1248" spans="4:4" x14ac:dyDescent="0.2">
      <c r="D1248" s="16"/>
    </row>
    <row r="1249" spans="4:4" x14ac:dyDescent="0.2">
      <c r="D1249" s="16"/>
    </row>
    <row r="1250" spans="4:4" x14ac:dyDescent="0.2">
      <c r="D1250" s="16"/>
    </row>
    <row r="1251" spans="4:4" x14ac:dyDescent="0.2">
      <c r="D1251" s="16"/>
    </row>
    <row r="1252" spans="4:4" x14ac:dyDescent="0.2">
      <c r="D1252" s="16"/>
    </row>
    <row r="1253" spans="4:4" x14ac:dyDescent="0.2">
      <c r="D1253" s="16"/>
    </row>
    <row r="1254" spans="4:4" x14ac:dyDescent="0.2">
      <c r="D1254" s="16"/>
    </row>
    <row r="1255" spans="4:4" x14ac:dyDescent="0.2">
      <c r="D1255" s="16"/>
    </row>
    <row r="1256" spans="4:4" x14ac:dyDescent="0.2">
      <c r="D1256" s="16"/>
    </row>
    <row r="1257" spans="4:4" x14ac:dyDescent="0.2">
      <c r="D1257" s="16"/>
    </row>
    <row r="1258" spans="4:4" x14ac:dyDescent="0.2">
      <c r="D1258" s="16"/>
    </row>
    <row r="1259" spans="4:4" x14ac:dyDescent="0.2">
      <c r="D1259" s="16"/>
    </row>
    <row r="1260" spans="4:4" x14ac:dyDescent="0.2">
      <c r="D1260" s="16"/>
    </row>
    <row r="1261" spans="4:4" x14ac:dyDescent="0.2">
      <c r="D1261" s="16"/>
    </row>
    <row r="1262" spans="4:4" x14ac:dyDescent="0.2">
      <c r="D1262" s="16"/>
    </row>
  </sheetData>
  <autoFilter ref="A7:KG464"/>
  <mergeCells count="473">
    <mergeCell ref="D28:D31"/>
    <mergeCell ref="E28:E31"/>
    <mergeCell ref="O28:O31"/>
    <mergeCell ref="J28:J31"/>
    <mergeCell ref="D21:D27"/>
    <mergeCell ref="E21:E27"/>
    <mergeCell ref="O21:O27"/>
    <mergeCell ref="J21:J27"/>
    <mergeCell ref="O9:O14"/>
    <mergeCell ref="D15:D20"/>
    <mergeCell ref="E15:E20"/>
    <mergeCell ref="O15:O20"/>
    <mergeCell ref="J9:J14"/>
    <mergeCell ref="J15:J20"/>
    <mergeCell ref="D9:D14"/>
    <mergeCell ref="E9:E14"/>
    <mergeCell ref="N9:N14"/>
    <mergeCell ref="N15:N20"/>
    <mergeCell ref="N21:N27"/>
    <mergeCell ref="N28:N31"/>
    <mergeCell ref="N39:N42"/>
    <mergeCell ref="D39:D42"/>
    <mergeCell ref="E39:E42"/>
    <mergeCell ref="O39:O42"/>
    <mergeCell ref="J39:J42"/>
    <mergeCell ref="D32:D38"/>
    <mergeCell ref="E32:E38"/>
    <mergeCell ref="O32:O38"/>
    <mergeCell ref="J32:J38"/>
    <mergeCell ref="N32:N38"/>
    <mergeCell ref="D55:D60"/>
    <mergeCell ref="E55:E60"/>
    <mergeCell ref="O55:O60"/>
    <mergeCell ref="J55:J60"/>
    <mergeCell ref="D51:D54"/>
    <mergeCell ref="E51:E54"/>
    <mergeCell ref="O51:O54"/>
    <mergeCell ref="J51:J54"/>
    <mergeCell ref="D43:D50"/>
    <mergeCell ref="E43:E50"/>
    <mergeCell ref="O43:O50"/>
    <mergeCell ref="J43:J50"/>
    <mergeCell ref="N43:N50"/>
    <mergeCell ref="N51:N54"/>
    <mergeCell ref="N55:N60"/>
    <mergeCell ref="D61:D64"/>
    <mergeCell ref="E61:E64"/>
    <mergeCell ref="O61:O64"/>
    <mergeCell ref="J61:J64"/>
    <mergeCell ref="N61:N64"/>
    <mergeCell ref="D65:D70"/>
    <mergeCell ref="E65:E70"/>
    <mergeCell ref="J65:J70"/>
    <mergeCell ref="N65:N70"/>
    <mergeCell ref="O65:O70"/>
    <mergeCell ref="D71:D75"/>
    <mergeCell ref="E71:E75"/>
    <mergeCell ref="O71:O75"/>
    <mergeCell ref="J71:J75"/>
    <mergeCell ref="N71:N75"/>
    <mergeCell ref="D81:D84"/>
    <mergeCell ref="E81:E84"/>
    <mergeCell ref="O81:O84"/>
    <mergeCell ref="J81:J84"/>
    <mergeCell ref="N81:N84"/>
    <mergeCell ref="D76:D80"/>
    <mergeCell ref="E76:E80"/>
    <mergeCell ref="O76:O80"/>
    <mergeCell ref="J76:J80"/>
    <mergeCell ref="N76:N80"/>
    <mergeCell ref="D89:D92"/>
    <mergeCell ref="E89:E92"/>
    <mergeCell ref="O89:O92"/>
    <mergeCell ref="J89:J92"/>
    <mergeCell ref="N89:N92"/>
    <mergeCell ref="D85:D88"/>
    <mergeCell ref="E85:E88"/>
    <mergeCell ref="O85:O88"/>
    <mergeCell ref="J85:J88"/>
    <mergeCell ref="N85:N88"/>
    <mergeCell ref="D96:D98"/>
    <mergeCell ref="E96:E98"/>
    <mergeCell ref="O96:O98"/>
    <mergeCell ref="J96:J98"/>
    <mergeCell ref="N96:N98"/>
    <mergeCell ref="D93:D95"/>
    <mergeCell ref="E93:E95"/>
    <mergeCell ref="O93:O95"/>
    <mergeCell ref="J93:J95"/>
    <mergeCell ref="N93:N95"/>
    <mergeCell ref="D101:D103"/>
    <mergeCell ref="E101:E103"/>
    <mergeCell ref="O101:O103"/>
    <mergeCell ref="J101:J103"/>
    <mergeCell ref="N101:N103"/>
    <mergeCell ref="D99:D100"/>
    <mergeCell ref="E99:E100"/>
    <mergeCell ref="O99:O100"/>
    <mergeCell ref="J99:J100"/>
    <mergeCell ref="N99:N100"/>
    <mergeCell ref="D107:D109"/>
    <mergeCell ref="E107:E109"/>
    <mergeCell ref="O107:O109"/>
    <mergeCell ref="J107:J109"/>
    <mergeCell ref="N107:N109"/>
    <mergeCell ref="D104:D106"/>
    <mergeCell ref="E104:E106"/>
    <mergeCell ref="O104:O106"/>
    <mergeCell ref="J104:J106"/>
    <mergeCell ref="N104:N106"/>
    <mergeCell ref="D114:D117"/>
    <mergeCell ref="E114:E117"/>
    <mergeCell ref="O114:O117"/>
    <mergeCell ref="J114:J117"/>
    <mergeCell ref="N114:N117"/>
    <mergeCell ref="D110:D113"/>
    <mergeCell ref="E110:E113"/>
    <mergeCell ref="O110:O113"/>
    <mergeCell ref="J110:J113"/>
    <mergeCell ref="N110:N113"/>
    <mergeCell ref="D123:D126"/>
    <mergeCell ref="E123:E126"/>
    <mergeCell ref="O123:O126"/>
    <mergeCell ref="J123:J126"/>
    <mergeCell ref="N123:N126"/>
    <mergeCell ref="D118:D122"/>
    <mergeCell ref="E118:E122"/>
    <mergeCell ref="O118:O122"/>
    <mergeCell ref="J118:J122"/>
    <mergeCell ref="N118:N122"/>
    <mergeCell ref="D130:D134"/>
    <mergeCell ref="E130:E134"/>
    <mergeCell ref="O130:O134"/>
    <mergeCell ref="J130:J134"/>
    <mergeCell ref="N130:N134"/>
    <mergeCell ref="D127:D129"/>
    <mergeCell ref="E127:E129"/>
    <mergeCell ref="O127:O129"/>
    <mergeCell ref="J127:J129"/>
    <mergeCell ref="N127:N129"/>
    <mergeCell ref="D147:D149"/>
    <mergeCell ref="E147:E149"/>
    <mergeCell ref="O147:O149"/>
    <mergeCell ref="J147:J149"/>
    <mergeCell ref="D139:D146"/>
    <mergeCell ref="E139:E146"/>
    <mergeCell ref="O139:O146"/>
    <mergeCell ref="J139:J146"/>
    <mergeCell ref="D135:D138"/>
    <mergeCell ref="E135:E138"/>
    <mergeCell ref="O135:O138"/>
    <mergeCell ref="J135:J138"/>
    <mergeCell ref="N135:N138"/>
    <mergeCell ref="N139:N146"/>
    <mergeCell ref="N147:N149"/>
    <mergeCell ref="D158:D163"/>
    <mergeCell ref="E158:E163"/>
    <mergeCell ref="O158:O163"/>
    <mergeCell ref="J158:J163"/>
    <mergeCell ref="N158:N163"/>
    <mergeCell ref="D150:D157"/>
    <mergeCell ref="E150:E157"/>
    <mergeCell ref="O150:O157"/>
    <mergeCell ref="J150:J157"/>
    <mergeCell ref="N150:N157"/>
    <mergeCell ref="D168:D169"/>
    <mergeCell ref="E168:E169"/>
    <mergeCell ref="O168:O169"/>
    <mergeCell ref="N168:N169"/>
    <mergeCell ref="J168:J169"/>
    <mergeCell ref="D164:D167"/>
    <mergeCell ref="E164:E167"/>
    <mergeCell ref="O164:O167"/>
    <mergeCell ref="N164:N167"/>
    <mergeCell ref="J164:J167"/>
    <mergeCell ref="D173:D175"/>
    <mergeCell ref="E173:E175"/>
    <mergeCell ref="O173:O175"/>
    <mergeCell ref="J173:J175"/>
    <mergeCell ref="N173:N175"/>
    <mergeCell ref="D170:D172"/>
    <mergeCell ref="E170:E172"/>
    <mergeCell ref="O170:O172"/>
    <mergeCell ref="J170:J172"/>
    <mergeCell ref="N170:N172"/>
    <mergeCell ref="D179:D181"/>
    <mergeCell ref="E179:E181"/>
    <mergeCell ref="O179:O181"/>
    <mergeCell ref="J179:J181"/>
    <mergeCell ref="N179:N181"/>
    <mergeCell ref="D176:D178"/>
    <mergeCell ref="E176:E178"/>
    <mergeCell ref="O176:O178"/>
    <mergeCell ref="J176:J178"/>
    <mergeCell ref="N176:N178"/>
    <mergeCell ref="D197:D204"/>
    <mergeCell ref="E197:E204"/>
    <mergeCell ref="O197:O204"/>
    <mergeCell ref="O186:O190"/>
    <mergeCell ref="D191:D196"/>
    <mergeCell ref="E191:E196"/>
    <mergeCell ref="O191:O196"/>
    <mergeCell ref="J191:J196"/>
    <mergeCell ref="D182:D185"/>
    <mergeCell ref="E182:E185"/>
    <mergeCell ref="O182:O185"/>
    <mergeCell ref="D186:D190"/>
    <mergeCell ref="E186:E190"/>
    <mergeCell ref="J182:J185"/>
    <mergeCell ref="N182:N185"/>
    <mergeCell ref="N186:N190"/>
    <mergeCell ref="J186:J190"/>
    <mergeCell ref="O208:O210"/>
    <mergeCell ref="D211:D212"/>
    <mergeCell ref="E211:E212"/>
    <mergeCell ref="O211:O212"/>
    <mergeCell ref="D205:D207"/>
    <mergeCell ref="E205:E207"/>
    <mergeCell ref="O205:O207"/>
    <mergeCell ref="D208:D210"/>
    <mergeCell ref="E208:E210"/>
    <mergeCell ref="D218:D220"/>
    <mergeCell ref="E218:E220"/>
    <mergeCell ref="O218:O220"/>
    <mergeCell ref="J218:J220"/>
    <mergeCell ref="N218:N220"/>
    <mergeCell ref="D213:D217"/>
    <mergeCell ref="E213:E217"/>
    <mergeCell ref="O213:O217"/>
    <mergeCell ref="J213:J217"/>
    <mergeCell ref="N213:N217"/>
    <mergeCell ref="D223:D228"/>
    <mergeCell ref="E223:E228"/>
    <mergeCell ref="O223:O228"/>
    <mergeCell ref="J223:J228"/>
    <mergeCell ref="D221:D222"/>
    <mergeCell ref="E221:E222"/>
    <mergeCell ref="O221:O222"/>
    <mergeCell ref="J221:J222"/>
    <mergeCell ref="N221:N222"/>
    <mergeCell ref="D237:D241"/>
    <mergeCell ref="E237:E241"/>
    <mergeCell ref="O237:O241"/>
    <mergeCell ref="J237:J241"/>
    <mergeCell ref="N237:N241"/>
    <mergeCell ref="D232:D236"/>
    <mergeCell ref="E232:E236"/>
    <mergeCell ref="O232:O236"/>
    <mergeCell ref="D229:D231"/>
    <mergeCell ref="E229:E231"/>
    <mergeCell ref="O229:O231"/>
    <mergeCell ref="D247:D253"/>
    <mergeCell ref="E247:E253"/>
    <mergeCell ref="O247:O253"/>
    <mergeCell ref="N247:N253"/>
    <mergeCell ref="D242:D246"/>
    <mergeCell ref="E242:E246"/>
    <mergeCell ref="O242:O246"/>
    <mergeCell ref="J242:J246"/>
    <mergeCell ref="N242:N246"/>
    <mergeCell ref="J247:J253"/>
    <mergeCell ref="D259:D260"/>
    <mergeCell ref="E259:E260"/>
    <mergeCell ref="O259:O260"/>
    <mergeCell ref="D261:D264"/>
    <mergeCell ref="E261:E264"/>
    <mergeCell ref="D257:D258"/>
    <mergeCell ref="E257:E258"/>
    <mergeCell ref="O257:O258"/>
    <mergeCell ref="D254:D256"/>
    <mergeCell ref="E254:E256"/>
    <mergeCell ref="O254:O256"/>
    <mergeCell ref="J254:J256"/>
    <mergeCell ref="N254:N256"/>
    <mergeCell ref="J257:J258"/>
    <mergeCell ref="N257:N258"/>
    <mergeCell ref="D268:D272"/>
    <mergeCell ref="E268:E272"/>
    <mergeCell ref="O268:O272"/>
    <mergeCell ref="N268:N272"/>
    <mergeCell ref="O261:O264"/>
    <mergeCell ref="D265:D267"/>
    <mergeCell ref="E265:E267"/>
    <mergeCell ref="O265:O267"/>
    <mergeCell ref="J265:J267"/>
    <mergeCell ref="N265:N267"/>
    <mergeCell ref="J261:J264"/>
    <mergeCell ref="N261:N264"/>
    <mergeCell ref="J268:J272"/>
    <mergeCell ref="O277:O281"/>
    <mergeCell ref="D282:D287"/>
    <mergeCell ref="E282:E287"/>
    <mergeCell ref="O282:O287"/>
    <mergeCell ref="D273:D276"/>
    <mergeCell ref="E273:E276"/>
    <mergeCell ref="O273:O276"/>
    <mergeCell ref="D277:D281"/>
    <mergeCell ref="E277:E281"/>
    <mergeCell ref="J273:J276"/>
    <mergeCell ref="N273:N276"/>
    <mergeCell ref="J277:J281"/>
    <mergeCell ref="N277:N281"/>
    <mergeCell ref="J282:J287"/>
    <mergeCell ref="O293:O300"/>
    <mergeCell ref="D301:D304"/>
    <mergeCell ref="E301:E304"/>
    <mergeCell ref="O301:O304"/>
    <mergeCell ref="J301:J304"/>
    <mergeCell ref="N301:N304"/>
    <mergeCell ref="D288:D292"/>
    <mergeCell ref="E288:E292"/>
    <mergeCell ref="O288:O292"/>
    <mergeCell ref="D293:D300"/>
    <mergeCell ref="E293:E300"/>
    <mergeCell ref="J288:J292"/>
    <mergeCell ref="N288:N292"/>
    <mergeCell ref="J293:J300"/>
    <mergeCell ref="N293:N300"/>
    <mergeCell ref="D311:D315"/>
    <mergeCell ref="E311:E315"/>
    <mergeCell ref="O311:O315"/>
    <mergeCell ref="J311:J315"/>
    <mergeCell ref="N311:N315"/>
    <mergeCell ref="D305:D310"/>
    <mergeCell ref="E305:E310"/>
    <mergeCell ref="O305:O310"/>
    <mergeCell ref="J305:J310"/>
    <mergeCell ref="N305:N310"/>
    <mergeCell ref="D321:D326"/>
    <mergeCell ref="E321:E326"/>
    <mergeCell ref="O321:O326"/>
    <mergeCell ref="J321:J326"/>
    <mergeCell ref="N321:N326"/>
    <mergeCell ref="D316:D320"/>
    <mergeCell ref="E316:E320"/>
    <mergeCell ref="O316:O320"/>
    <mergeCell ref="J316:J320"/>
    <mergeCell ref="N316:N320"/>
    <mergeCell ref="D334:D339"/>
    <mergeCell ref="E334:E339"/>
    <mergeCell ref="O334:O339"/>
    <mergeCell ref="J334:J339"/>
    <mergeCell ref="N334:N339"/>
    <mergeCell ref="D327:D333"/>
    <mergeCell ref="E327:E333"/>
    <mergeCell ref="O327:O333"/>
    <mergeCell ref="J327:J333"/>
    <mergeCell ref="N327:N333"/>
    <mergeCell ref="D345:D349"/>
    <mergeCell ref="E345:E349"/>
    <mergeCell ref="O345:O349"/>
    <mergeCell ref="J345:J349"/>
    <mergeCell ref="N345:N349"/>
    <mergeCell ref="D340:D344"/>
    <mergeCell ref="E340:E344"/>
    <mergeCell ref="O340:O344"/>
    <mergeCell ref="J340:J344"/>
    <mergeCell ref="N340:N344"/>
    <mergeCell ref="O357:O360"/>
    <mergeCell ref="D361:D365"/>
    <mergeCell ref="E361:E365"/>
    <mergeCell ref="O361:O365"/>
    <mergeCell ref="J361:J365"/>
    <mergeCell ref="N361:N365"/>
    <mergeCell ref="D350:D356"/>
    <mergeCell ref="E350:E356"/>
    <mergeCell ref="O350:O356"/>
    <mergeCell ref="D357:D360"/>
    <mergeCell ref="E357:E360"/>
    <mergeCell ref="J350:J356"/>
    <mergeCell ref="N350:N356"/>
    <mergeCell ref="J357:J360"/>
    <mergeCell ref="N357:N360"/>
    <mergeCell ref="D369:D375"/>
    <mergeCell ref="E369:E375"/>
    <mergeCell ref="O369:O375"/>
    <mergeCell ref="J369:J375"/>
    <mergeCell ref="D366:D368"/>
    <mergeCell ref="E366:E368"/>
    <mergeCell ref="O366:O368"/>
    <mergeCell ref="J366:J368"/>
    <mergeCell ref="N366:N368"/>
    <mergeCell ref="N369:N375"/>
    <mergeCell ref="D384:D386"/>
    <mergeCell ref="E384:E386"/>
    <mergeCell ref="O384:O386"/>
    <mergeCell ref="J384:J386"/>
    <mergeCell ref="N384:N386"/>
    <mergeCell ref="D376:D379"/>
    <mergeCell ref="E376:E379"/>
    <mergeCell ref="O376:O379"/>
    <mergeCell ref="D380:D383"/>
    <mergeCell ref="E380:E383"/>
    <mergeCell ref="J376:J379"/>
    <mergeCell ref="N376:N379"/>
    <mergeCell ref="J380:J383"/>
    <mergeCell ref="N380:N383"/>
    <mergeCell ref="O380:O383"/>
    <mergeCell ref="N434:N442"/>
    <mergeCell ref="J434:J442"/>
    <mergeCell ref="D406:D411"/>
    <mergeCell ref="E406:E411"/>
    <mergeCell ref="O406:O411"/>
    <mergeCell ref="D398:D405"/>
    <mergeCell ref="E398:E405"/>
    <mergeCell ref="O398:O405"/>
    <mergeCell ref="D387:D397"/>
    <mergeCell ref="E387:E397"/>
    <mergeCell ref="O387:O391"/>
    <mergeCell ref="O392:O397"/>
    <mergeCell ref="J398:J405"/>
    <mergeCell ref="N398:N405"/>
    <mergeCell ref="N406:N411"/>
    <mergeCell ref="J406:J411"/>
    <mergeCell ref="J387:J397"/>
    <mergeCell ref="N387:N397"/>
    <mergeCell ref="J419:J426"/>
    <mergeCell ref="D412:D418"/>
    <mergeCell ref="E412:E418"/>
    <mergeCell ref="O412:O418"/>
    <mergeCell ref="J412:J418"/>
    <mergeCell ref="N412:N418"/>
    <mergeCell ref="N419:N426"/>
    <mergeCell ref="J427:J433"/>
    <mergeCell ref="N427:N433"/>
    <mergeCell ref="J259:J260"/>
    <mergeCell ref="N259:N260"/>
    <mergeCell ref="O454:O459"/>
    <mergeCell ref="D461:D464"/>
    <mergeCell ref="E461:E464"/>
    <mergeCell ref="O461:O464"/>
    <mergeCell ref="J461:J464"/>
    <mergeCell ref="D449:D453"/>
    <mergeCell ref="E449:E453"/>
    <mergeCell ref="O449:O453"/>
    <mergeCell ref="D454:D459"/>
    <mergeCell ref="E454:E459"/>
    <mergeCell ref="N461:N464"/>
    <mergeCell ref="J449:J453"/>
    <mergeCell ref="N449:N453"/>
    <mergeCell ref="J454:J459"/>
    <mergeCell ref="N454:N459"/>
    <mergeCell ref="O434:O442"/>
    <mergeCell ref="D427:D433"/>
    <mergeCell ref="E427:E433"/>
    <mergeCell ref="O427:O433"/>
    <mergeCell ref="D419:D426"/>
    <mergeCell ref="E419:E426"/>
    <mergeCell ref="O419:O426"/>
    <mergeCell ref="D3:O3"/>
    <mergeCell ref="D4:O5"/>
    <mergeCell ref="D443:D448"/>
    <mergeCell ref="E443:E448"/>
    <mergeCell ref="O443:O448"/>
    <mergeCell ref="J443:J448"/>
    <mergeCell ref="N443:N448"/>
    <mergeCell ref="D434:D442"/>
    <mergeCell ref="E434:E442"/>
    <mergeCell ref="N191:N196"/>
    <mergeCell ref="J197:J204"/>
    <mergeCell ref="N197:N204"/>
    <mergeCell ref="N223:N228"/>
    <mergeCell ref="J229:J231"/>
    <mergeCell ref="N229:N231"/>
    <mergeCell ref="J232:J236"/>
    <mergeCell ref="N232:N236"/>
    <mergeCell ref="J205:J207"/>
    <mergeCell ref="N205:N207"/>
    <mergeCell ref="J208:J210"/>
    <mergeCell ref="N208:N210"/>
    <mergeCell ref="J211:J212"/>
    <mergeCell ref="N211:N212"/>
    <mergeCell ref="N282:N287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5"/>
  <sheetViews>
    <sheetView topLeftCell="A443" workbookViewId="0">
      <selection activeCell="D458" sqref="D458"/>
    </sheetView>
  </sheetViews>
  <sheetFormatPr baseColWidth="10" defaultRowHeight="15" x14ac:dyDescent="0.25"/>
  <cols>
    <col min="1" max="1" width="6.28515625" style="38" bestFit="1" customWidth="1"/>
    <col min="2" max="2" width="18" style="34" bestFit="1" customWidth="1"/>
    <col min="3" max="3" width="25.140625" style="39" bestFit="1" customWidth="1"/>
    <col min="4" max="4" width="13.28515625" style="31" customWidth="1"/>
    <col min="5" max="5" width="24.42578125" style="33" customWidth="1"/>
    <col min="6" max="6" width="15.85546875" style="34" customWidth="1"/>
  </cols>
  <sheetData>
    <row r="1" spans="1:6" x14ac:dyDescent="0.25">
      <c r="A1" s="41" t="s">
        <v>4</v>
      </c>
      <c r="B1" s="41" t="s">
        <v>840</v>
      </c>
      <c r="C1" s="41" t="s">
        <v>841</v>
      </c>
      <c r="D1" s="42" t="s">
        <v>842</v>
      </c>
      <c r="E1" s="42" t="s">
        <v>843</v>
      </c>
      <c r="F1" s="43" t="s">
        <v>9</v>
      </c>
    </row>
    <row r="2" spans="1:6" x14ac:dyDescent="0.25">
      <c r="A2" s="12">
        <v>1</v>
      </c>
      <c r="B2" s="5" t="s">
        <v>11</v>
      </c>
      <c r="C2" s="22" t="s">
        <v>12</v>
      </c>
      <c r="D2" s="5">
        <v>1</v>
      </c>
      <c r="E2" s="10">
        <v>500000000</v>
      </c>
      <c r="F2" s="11" t="s">
        <v>13</v>
      </c>
    </row>
    <row r="3" spans="1:6" x14ac:dyDescent="0.25">
      <c r="A3" s="92">
        <v>2</v>
      </c>
      <c r="B3" s="85" t="s">
        <v>15</v>
      </c>
      <c r="C3" s="22" t="s">
        <v>16</v>
      </c>
      <c r="D3" s="90" t="s">
        <v>835</v>
      </c>
      <c r="E3" s="84">
        <v>1600000000</v>
      </c>
      <c r="F3" s="73" t="s">
        <v>17</v>
      </c>
    </row>
    <row r="4" spans="1:6" x14ac:dyDescent="0.25">
      <c r="A4" s="92"/>
      <c r="B4" s="85" t="s">
        <v>15</v>
      </c>
      <c r="C4" s="22" t="s">
        <v>19</v>
      </c>
      <c r="D4" s="90"/>
      <c r="E4" s="84"/>
      <c r="F4" s="73"/>
    </row>
    <row r="5" spans="1:6" x14ac:dyDescent="0.25">
      <c r="A5" s="92"/>
      <c r="B5" s="85" t="s">
        <v>15</v>
      </c>
      <c r="C5" s="23" t="s">
        <v>21</v>
      </c>
      <c r="D5" s="90"/>
      <c r="E5" s="84"/>
      <c r="F5" s="73"/>
    </row>
    <row r="6" spans="1:6" x14ac:dyDescent="0.25">
      <c r="A6" s="92"/>
      <c r="B6" s="85" t="s">
        <v>15</v>
      </c>
      <c r="C6" s="23" t="s">
        <v>21</v>
      </c>
      <c r="D6" s="90"/>
      <c r="E6" s="84"/>
      <c r="F6" s="73"/>
    </row>
    <row r="7" spans="1:6" x14ac:dyDescent="0.25">
      <c r="A7" s="92"/>
      <c r="B7" s="85" t="s">
        <v>15</v>
      </c>
      <c r="C7" s="23" t="s">
        <v>24</v>
      </c>
      <c r="D7" s="90"/>
      <c r="E7" s="84"/>
      <c r="F7" s="73"/>
    </row>
    <row r="8" spans="1:6" x14ac:dyDescent="0.25">
      <c r="A8" s="92"/>
      <c r="B8" s="85" t="s">
        <v>15</v>
      </c>
      <c r="C8" s="23" t="s">
        <v>24</v>
      </c>
      <c r="D8" s="90"/>
      <c r="E8" s="84"/>
      <c r="F8" s="73"/>
    </row>
    <row r="9" spans="1:6" x14ac:dyDescent="0.25">
      <c r="A9" s="71">
        <v>3</v>
      </c>
      <c r="B9" s="72" t="s">
        <v>15</v>
      </c>
      <c r="C9" s="23" t="s">
        <v>27</v>
      </c>
      <c r="D9" s="72">
        <v>6</v>
      </c>
      <c r="E9" s="84">
        <v>1250000000</v>
      </c>
      <c r="F9" s="73" t="s">
        <v>28</v>
      </c>
    </row>
    <row r="10" spans="1:6" x14ac:dyDescent="0.25">
      <c r="A10" s="71"/>
      <c r="B10" s="72"/>
      <c r="C10" s="23" t="s">
        <v>30</v>
      </c>
      <c r="D10" s="72"/>
      <c r="E10" s="84"/>
      <c r="F10" s="73"/>
    </row>
    <row r="11" spans="1:6" x14ac:dyDescent="0.25">
      <c r="A11" s="71"/>
      <c r="B11" s="72"/>
      <c r="C11" s="23" t="s">
        <v>32</v>
      </c>
      <c r="D11" s="72"/>
      <c r="E11" s="84"/>
      <c r="F11" s="73"/>
    </row>
    <row r="12" spans="1:6" x14ac:dyDescent="0.25">
      <c r="A12" s="71"/>
      <c r="B12" s="72"/>
      <c r="C12" s="23" t="s">
        <v>34</v>
      </c>
      <c r="D12" s="72"/>
      <c r="E12" s="84"/>
      <c r="F12" s="73"/>
    </row>
    <row r="13" spans="1:6" x14ac:dyDescent="0.25">
      <c r="A13" s="71"/>
      <c r="B13" s="72"/>
      <c r="C13" s="23" t="s">
        <v>36</v>
      </c>
      <c r="D13" s="72"/>
      <c r="E13" s="84"/>
      <c r="F13" s="73"/>
    </row>
    <row r="14" spans="1:6" x14ac:dyDescent="0.25">
      <c r="A14" s="71"/>
      <c r="B14" s="72"/>
      <c r="C14" s="23" t="s">
        <v>38</v>
      </c>
      <c r="D14" s="72"/>
      <c r="E14" s="84"/>
      <c r="F14" s="73"/>
    </row>
    <row r="15" spans="1:6" x14ac:dyDescent="0.25">
      <c r="A15" s="71">
        <v>4</v>
      </c>
      <c r="B15" s="72" t="s">
        <v>15</v>
      </c>
      <c r="C15" s="22" t="s">
        <v>40</v>
      </c>
      <c r="D15" s="90">
        <v>7</v>
      </c>
      <c r="E15" s="84">
        <v>1750000000</v>
      </c>
      <c r="F15" s="73" t="s">
        <v>17</v>
      </c>
    </row>
    <row r="16" spans="1:6" x14ac:dyDescent="0.25">
      <c r="A16" s="71"/>
      <c r="B16" s="72"/>
      <c r="C16" s="22" t="s">
        <v>42</v>
      </c>
      <c r="D16" s="90"/>
      <c r="E16" s="84"/>
      <c r="F16" s="73"/>
    </row>
    <row r="17" spans="1:6" x14ac:dyDescent="0.25">
      <c r="A17" s="71"/>
      <c r="B17" s="72"/>
      <c r="C17" s="23" t="s">
        <v>44</v>
      </c>
      <c r="D17" s="90"/>
      <c r="E17" s="84"/>
      <c r="F17" s="73"/>
    </row>
    <row r="18" spans="1:6" x14ac:dyDescent="0.25">
      <c r="A18" s="71"/>
      <c r="B18" s="72"/>
      <c r="C18" s="23" t="s">
        <v>44</v>
      </c>
      <c r="D18" s="90"/>
      <c r="E18" s="84"/>
      <c r="F18" s="73"/>
    </row>
    <row r="19" spans="1:6" x14ac:dyDescent="0.25">
      <c r="A19" s="71"/>
      <c r="B19" s="72"/>
      <c r="C19" s="23" t="s">
        <v>44</v>
      </c>
      <c r="D19" s="90"/>
      <c r="E19" s="84"/>
      <c r="F19" s="73"/>
    </row>
    <row r="20" spans="1:6" x14ac:dyDescent="0.25">
      <c r="A20" s="71"/>
      <c r="B20" s="72"/>
      <c r="C20" s="23" t="s">
        <v>48</v>
      </c>
      <c r="D20" s="90"/>
      <c r="E20" s="84"/>
      <c r="F20" s="73"/>
    </row>
    <row r="21" spans="1:6" x14ac:dyDescent="0.25">
      <c r="A21" s="71"/>
      <c r="B21" s="72"/>
      <c r="C21" s="23" t="s">
        <v>48</v>
      </c>
      <c r="D21" s="90"/>
      <c r="E21" s="84"/>
      <c r="F21" s="73"/>
    </row>
    <row r="22" spans="1:6" x14ac:dyDescent="0.25">
      <c r="A22" s="71">
        <v>5</v>
      </c>
      <c r="B22" s="72" t="s">
        <v>15</v>
      </c>
      <c r="C22" s="22" t="s">
        <v>51</v>
      </c>
      <c r="D22" s="72">
        <v>4</v>
      </c>
      <c r="E22" s="84">
        <v>950000000</v>
      </c>
      <c r="F22" s="73" t="s">
        <v>28</v>
      </c>
    </row>
    <row r="23" spans="1:6" x14ac:dyDescent="0.25">
      <c r="A23" s="71"/>
      <c r="B23" s="72"/>
      <c r="C23" s="22" t="s">
        <v>53</v>
      </c>
      <c r="D23" s="72"/>
      <c r="E23" s="84"/>
      <c r="F23" s="73"/>
    </row>
    <row r="24" spans="1:6" x14ac:dyDescent="0.25">
      <c r="A24" s="71"/>
      <c r="B24" s="72"/>
      <c r="C24" s="23" t="s">
        <v>55</v>
      </c>
      <c r="D24" s="72"/>
      <c r="E24" s="84"/>
      <c r="F24" s="73"/>
    </row>
    <row r="25" spans="1:6" x14ac:dyDescent="0.25">
      <c r="A25" s="71"/>
      <c r="B25" s="72"/>
      <c r="C25" s="23" t="s">
        <v>55</v>
      </c>
      <c r="D25" s="72"/>
      <c r="E25" s="84"/>
      <c r="F25" s="73"/>
    </row>
    <row r="26" spans="1:6" x14ac:dyDescent="0.25">
      <c r="A26" s="71">
        <v>6</v>
      </c>
      <c r="B26" s="72" t="s">
        <v>15</v>
      </c>
      <c r="C26" s="23" t="s">
        <v>58</v>
      </c>
      <c r="D26" s="72">
        <v>7</v>
      </c>
      <c r="E26" s="84">
        <v>1750000000</v>
      </c>
      <c r="F26" s="73" t="s">
        <v>17</v>
      </c>
    </row>
    <row r="27" spans="1:6" x14ac:dyDescent="0.25">
      <c r="A27" s="71"/>
      <c r="B27" s="72"/>
      <c r="C27" s="23" t="s">
        <v>58</v>
      </c>
      <c r="D27" s="72"/>
      <c r="E27" s="84"/>
      <c r="F27" s="73"/>
    </row>
    <row r="28" spans="1:6" x14ac:dyDescent="0.25">
      <c r="A28" s="71"/>
      <c r="B28" s="72"/>
      <c r="C28" s="22" t="s">
        <v>61</v>
      </c>
      <c r="D28" s="72"/>
      <c r="E28" s="84"/>
      <c r="F28" s="73"/>
    </row>
    <row r="29" spans="1:6" x14ac:dyDescent="0.25">
      <c r="A29" s="71"/>
      <c r="B29" s="72"/>
      <c r="C29" s="22" t="s">
        <v>63</v>
      </c>
      <c r="D29" s="72"/>
      <c r="E29" s="84"/>
      <c r="F29" s="73"/>
    </row>
    <row r="30" spans="1:6" x14ac:dyDescent="0.25">
      <c r="A30" s="71"/>
      <c r="B30" s="72"/>
      <c r="C30" s="22" t="s">
        <v>65</v>
      </c>
      <c r="D30" s="72"/>
      <c r="E30" s="84"/>
      <c r="F30" s="73"/>
    </row>
    <row r="31" spans="1:6" x14ac:dyDescent="0.25">
      <c r="A31" s="71"/>
      <c r="B31" s="72"/>
      <c r="C31" s="22" t="s">
        <v>67</v>
      </c>
      <c r="D31" s="72"/>
      <c r="E31" s="84"/>
      <c r="F31" s="73"/>
    </row>
    <row r="32" spans="1:6" x14ac:dyDescent="0.25">
      <c r="A32" s="71"/>
      <c r="B32" s="72"/>
      <c r="C32" s="22" t="s">
        <v>69</v>
      </c>
      <c r="D32" s="72"/>
      <c r="E32" s="84"/>
      <c r="F32" s="73"/>
    </row>
    <row r="33" spans="1:6" x14ac:dyDescent="0.25">
      <c r="A33" s="71">
        <v>7</v>
      </c>
      <c r="B33" s="72" t="s">
        <v>15</v>
      </c>
      <c r="C33" s="22" t="s">
        <v>71</v>
      </c>
      <c r="D33" s="72">
        <v>4</v>
      </c>
      <c r="E33" s="84">
        <v>950000000</v>
      </c>
      <c r="F33" s="73" t="s">
        <v>28</v>
      </c>
    </row>
    <row r="34" spans="1:6" x14ac:dyDescent="0.25">
      <c r="A34" s="71"/>
      <c r="B34" s="72"/>
      <c r="C34" s="22" t="s">
        <v>73</v>
      </c>
      <c r="D34" s="72"/>
      <c r="E34" s="84"/>
      <c r="F34" s="73"/>
    </row>
    <row r="35" spans="1:6" x14ac:dyDescent="0.25">
      <c r="A35" s="71"/>
      <c r="B35" s="72"/>
      <c r="C35" s="23" t="s">
        <v>75</v>
      </c>
      <c r="D35" s="72"/>
      <c r="E35" s="84"/>
      <c r="F35" s="73"/>
    </row>
    <row r="36" spans="1:6" x14ac:dyDescent="0.25">
      <c r="A36" s="71"/>
      <c r="B36" s="72"/>
      <c r="C36" s="23" t="s">
        <v>75</v>
      </c>
      <c r="D36" s="72"/>
      <c r="E36" s="84"/>
      <c r="F36" s="73"/>
    </row>
    <row r="37" spans="1:6" x14ac:dyDescent="0.25">
      <c r="A37" s="71">
        <v>8</v>
      </c>
      <c r="B37" s="72" t="s">
        <v>15</v>
      </c>
      <c r="C37" s="22" t="s">
        <v>78</v>
      </c>
      <c r="D37" s="72">
        <v>8</v>
      </c>
      <c r="E37" s="84">
        <v>2250000000</v>
      </c>
      <c r="F37" s="73" t="s">
        <v>79</v>
      </c>
    </row>
    <row r="38" spans="1:6" x14ac:dyDescent="0.25">
      <c r="A38" s="71"/>
      <c r="B38" s="72"/>
      <c r="C38" s="22" t="s">
        <v>81</v>
      </c>
      <c r="D38" s="72"/>
      <c r="E38" s="84"/>
      <c r="F38" s="73"/>
    </row>
    <row r="39" spans="1:6" x14ac:dyDescent="0.25">
      <c r="A39" s="71"/>
      <c r="B39" s="72"/>
      <c r="C39" s="23" t="s">
        <v>83</v>
      </c>
      <c r="D39" s="72"/>
      <c r="E39" s="84"/>
      <c r="F39" s="73"/>
    </row>
    <row r="40" spans="1:6" x14ac:dyDescent="0.25">
      <c r="A40" s="71"/>
      <c r="B40" s="72"/>
      <c r="C40" s="23" t="s">
        <v>83</v>
      </c>
      <c r="D40" s="72"/>
      <c r="E40" s="84"/>
      <c r="F40" s="73"/>
    </row>
    <row r="41" spans="1:6" x14ac:dyDescent="0.25">
      <c r="A41" s="71"/>
      <c r="B41" s="72"/>
      <c r="C41" s="22" t="s">
        <v>86</v>
      </c>
      <c r="D41" s="72"/>
      <c r="E41" s="84"/>
      <c r="F41" s="73"/>
    </row>
    <row r="42" spans="1:6" x14ac:dyDescent="0.25">
      <c r="A42" s="71"/>
      <c r="B42" s="72"/>
      <c r="C42" s="23" t="s">
        <v>88</v>
      </c>
      <c r="D42" s="72"/>
      <c r="E42" s="84"/>
      <c r="F42" s="73"/>
    </row>
    <row r="43" spans="1:6" x14ac:dyDescent="0.25">
      <c r="A43" s="71"/>
      <c r="B43" s="72"/>
      <c r="C43" s="23" t="s">
        <v>88</v>
      </c>
      <c r="D43" s="72"/>
      <c r="E43" s="84"/>
      <c r="F43" s="73"/>
    </row>
    <row r="44" spans="1:6" x14ac:dyDescent="0.25">
      <c r="A44" s="71"/>
      <c r="B44" s="72"/>
      <c r="C44" s="22" t="s">
        <v>91</v>
      </c>
      <c r="D44" s="72"/>
      <c r="E44" s="84"/>
      <c r="F44" s="73"/>
    </row>
    <row r="45" spans="1:6" x14ac:dyDescent="0.25">
      <c r="A45" s="71">
        <v>9</v>
      </c>
      <c r="B45" s="72" t="s">
        <v>15</v>
      </c>
      <c r="C45" s="22" t="s">
        <v>93</v>
      </c>
      <c r="D45" s="72">
        <v>4</v>
      </c>
      <c r="E45" s="84">
        <v>1300000000</v>
      </c>
      <c r="F45" s="73" t="s">
        <v>28</v>
      </c>
    </row>
    <row r="46" spans="1:6" x14ac:dyDescent="0.25">
      <c r="A46" s="71"/>
      <c r="B46" s="72"/>
      <c r="C46" s="22" t="s">
        <v>95</v>
      </c>
      <c r="D46" s="72"/>
      <c r="E46" s="84"/>
      <c r="F46" s="73"/>
    </row>
    <row r="47" spans="1:6" x14ac:dyDescent="0.25">
      <c r="A47" s="71"/>
      <c r="B47" s="72"/>
      <c r="C47" s="22" t="s">
        <v>97</v>
      </c>
      <c r="D47" s="72"/>
      <c r="E47" s="84"/>
      <c r="F47" s="73"/>
    </row>
    <row r="48" spans="1:6" x14ac:dyDescent="0.25">
      <c r="A48" s="71"/>
      <c r="B48" s="72"/>
      <c r="C48" s="22" t="s">
        <v>99</v>
      </c>
      <c r="D48" s="72"/>
      <c r="E48" s="84"/>
      <c r="F48" s="73"/>
    </row>
    <row r="49" spans="1:6" x14ac:dyDescent="0.25">
      <c r="A49" s="71">
        <v>10</v>
      </c>
      <c r="B49" s="72" t="s">
        <v>101</v>
      </c>
      <c r="C49" s="23" t="s">
        <v>101</v>
      </c>
      <c r="D49" s="72">
        <v>6</v>
      </c>
      <c r="E49" s="84">
        <v>1950000000</v>
      </c>
      <c r="F49" s="73" t="s">
        <v>17</v>
      </c>
    </row>
    <row r="50" spans="1:6" x14ac:dyDescent="0.25">
      <c r="A50" s="71"/>
      <c r="B50" s="72"/>
      <c r="C50" s="23" t="s">
        <v>101</v>
      </c>
      <c r="D50" s="72"/>
      <c r="E50" s="84"/>
      <c r="F50" s="73"/>
    </row>
    <row r="51" spans="1:6" x14ac:dyDescent="0.25">
      <c r="A51" s="71"/>
      <c r="B51" s="72"/>
      <c r="C51" s="23" t="s">
        <v>104</v>
      </c>
      <c r="D51" s="72"/>
      <c r="E51" s="84"/>
      <c r="F51" s="73"/>
    </row>
    <row r="52" spans="1:6" x14ac:dyDescent="0.25">
      <c r="A52" s="71"/>
      <c r="B52" s="72"/>
      <c r="C52" s="23" t="s">
        <v>104</v>
      </c>
      <c r="D52" s="72"/>
      <c r="E52" s="84"/>
      <c r="F52" s="73"/>
    </row>
    <row r="53" spans="1:6" x14ac:dyDescent="0.25">
      <c r="A53" s="71"/>
      <c r="B53" s="72"/>
      <c r="C53" s="23" t="s">
        <v>107</v>
      </c>
      <c r="D53" s="72"/>
      <c r="E53" s="84"/>
      <c r="F53" s="73"/>
    </row>
    <row r="54" spans="1:6" x14ac:dyDescent="0.25">
      <c r="A54" s="71"/>
      <c r="B54" s="72"/>
      <c r="C54" s="23" t="s">
        <v>107</v>
      </c>
      <c r="D54" s="72"/>
      <c r="E54" s="84"/>
      <c r="F54" s="73"/>
    </row>
    <row r="55" spans="1:6" x14ac:dyDescent="0.25">
      <c r="A55" s="71">
        <v>11</v>
      </c>
      <c r="B55" s="72" t="s">
        <v>101</v>
      </c>
      <c r="C55" s="23" t="s">
        <v>110</v>
      </c>
      <c r="D55" s="72">
        <v>4</v>
      </c>
      <c r="E55" s="84">
        <v>1300000000</v>
      </c>
      <c r="F55" s="73" t="s">
        <v>28</v>
      </c>
    </row>
    <row r="56" spans="1:6" x14ac:dyDescent="0.25">
      <c r="A56" s="71"/>
      <c r="B56" s="72"/>
      <c r="C56" s="23" t="s">
        <v>110</v>
      </c>
      <c r="D56" s="72"/>
      <c r="E56" s="84"/>
      <c r="F56" s="73"/>
    </row>
    <row r="57" spans="1:6" x14ac:dyDescent="0.25">
      <c r="A57" s="71"/>
      <c r="B57" s="72"/>
      <c r="C57" s="23" t="s">
        <v>113</v>
      </c>
      <c r="D57" s="72"/>
      <c r="E57" s="84"/>
      <c r="F57" s="73"/>
    </row>
    <row r="58" spans="1:6" x14ac:dyDescent="0.25">
      <c r="A58" s="71"/>
      <c r="B58" s="72"/>
      <c r="C58" s="23" t="s">
        <v>113</v>
      </c>
      <c r="D58" s="72"/>
      <c r="E58" s="84"/>
      <c r="F58" s="73"/>
    </row>
    <row r="59" spans="1:6" x14ac:dyDescent="0.25">
      <c r="A59" s="71">
        <v>12</v>
      </c>
      <c r="B59" s="72" t="s">
        <v>116</v>
      </c>
      <c r="C59" s="22" t="s">
        <v>117</v>
      </c>
      <c r="D59" s="72">
        <v>4</v>
      </c>
      <c r="E59" s="84">
        <v>600000000</v>
      </c>
      <c r="F59" s="73" t="s">
        <v>118</v>
      </c>
    </row>
    <row r="60" spans="1:6" x14ac:dyDescent="0.25">
      <c r="A60" s="71"/>
      <c r="B60" s="72"/>
      <c r="C60" s="22" t="s">
        <v>120</v>
      </c>
      <c r="D60" s="72"/>
      <c r="E60" s="84"/>
      <c r="F60" s="73"/>
    </row>
    <row r="61" spans="1:6" x14ac:dyDescent="0.25">
      <c r="A61" s="71"/>
      <c r="B61" s="72"/>
      <c r="C61" s="22" t="s">
        <v>122</v>
      </c>
      <c r="D61" s="72"/>
      <c r="E61" s="84"/>
      <c r="F61" s="73"/>
    </row>
    <row r="62" spans="1:6" x14ac:dyDescent="0.25">
      <c r="A62" s="71"/>
      <c r="B62" s="72"/>
      <c r="C62" s="22" t="s">
        <v>124</v>
      </c>
      <c r="D62" s="72"/>
      <c r="E62" s="84"/>
      <c r="F62" s="73"/>
    </row>
    <row r="63" spans="1:6" x14ac:dyDescent="0.25">
      <c r="A63" s="71">
        <v>13</v>
      </c>
      <c r="B63" s="72" t="s">
        <v>116</v>
      </c>
      <c r="C63" s="23" t="s">
        <v>126</v>
      </c>
      <c r="D63" s="72">
        <v>2</v>
      </c>
      <c r="E63" s="84">
        <v>650000000</v>
      </c>
      <c r="F63" s="73" t="s">
        <v>118</v>
      </c>
    </row>
    <row r="64" spans="1:6" x14ac:dyDescent="0.25">
      <c r="A64" s="71"/>
      <c r="B64" s="72"/>
      <c r="C64" s="23" t="s">
        <v>126</v>
      </c>
      <c r="D64" s="72"/>
      <c r="E64" s="84"/>
      <c r="F64" s="73"/>
    </row>
    <row r="65" spans="1:6" x14ac:dyDescent="0.25">
      <c r="A65" s="71">
        <v>13</v>
      </c>
      <c r="B65" s="72" t="s">
        <v>129</v>
      </c>
      <c r="C65" s="22" t="s">
        <v>130</v>
      </c>
      <c r="D65" s="72">
        <v>5</v>
      </c>
      <c r="E65" s="84">
        <v>1450000000</v>
      </c>
      <c r="F65" s="73" t="s">
        <v>28</v>
      </c>
    </row>
    <row r="66" spans="1:6" x14ac:dyDescent="0.25">
      <c r="A66" s="71"/>
      <c r="B66" s="72"/>
      <c r="C66" s="22" t="s">
        <v>132</v>
      </c>
      <c r="D66" s="72"/>
      <c r="E66" s="84"/>
      <c r="F66" s="73"/>
    </row>
    <row r="67" spans="1:6" x14ac:dyDescent="0.25">
      <c r="A67" s="71"/>
      <c r="B67" s="72"/>
      <c r="C67" s="22" t="s">
        <v>134</v>
      </c>
      <c r="D67" s="72"/>
      <c r="E67" s="84"/>
      <c r="F67" s="73"/>
    </row>
    <row r="68" spans="1:6" x14ac:dyDescent="0.25">
      <c r="A68" s="71"/>
      <c r="B68" s="72"/>
      <c r="C68" s="22" t="s">
        <v>134</v>
      </c>
      <c r="D68" s="72"/>
      <c r="E68" s="84"/>
      <c r="F68" s="73"/>
    </row>
    <row r="69" spans="1:6" x14ac:dyDescent="0.25">
      <c r="A69" s="71"/>
      <c r="B69" s="72"/>
      <c r="C69" s="22" t="s">
        <v>137</v>
      </c>
      <c r="D69" s="72"/>
      <c r="E69" s="84"/>
      <c r="F69" s="73"/>
    </row>
    <row r="70" spans="1:6" x14ac:dyDescent="0.25">
      <c r="A70" s="71">
        <v>14</v>
      </c>
      <c r="B70" s="72" t="s">
        <v>129</v>
      </c>
      <c r="C70" s="22" t="s">
        <v>139</v>
      </c>
      <c r="D70" s="72">
        <v>5</v>
      </c>
      <c r="E70" s="84">
        <v>1100000000</v>
      </c>
      <c r="F70" s="73" t="s">
        <v>28</v>
      </c>
    </row>
    <row r="71" spans="1:6" x14ac:dyDescent="0.25">
      <c r="A71" s="71"/>
      <c r="B71" s="72"/>
      <c r="C71" s="22" t="s">
        <v>141</v>
      </c>
      <c r="D71" s="72"/>
      <c r="E71" s="84"/>
      <c r="F71" s="73"/>
    </row>
    <row r="72" spans="1:6" x14ac:dyDescent="0.25">
      <c r="A72" s="71"/>
      <c r="B72" s="72"/>
      <c r="C72" s="22" t="s">
        <v>141</v>
      </c>
      <c r="D72" s="72"/>
      <c r="E72" s="84"/>
      <c r="F72" s="73"/>
    </row>
    <row r="73" spans="1:6" x14ac:dyDescent="0.25">
      <c r="A73" s="71"/>
      <c r="B73" s="72"/>
      <c r="C73" s="22" t="s">
        <v>144</v>
      </c>
      <c r="D73" s="72"/>
      <c r="E73" s="84"/>
      <c r="F73" s="73"/>
    </row>
    <row r="74" spans="1:6" x14ac:dyDescent="0.25">
      <c r="A74" s="71"/>
      <c r="B74" s="72"/>
      <c r="C74" s="22" t="s">
        <v>146</v>
      </c>
      <c r="D74" s="72"/>
      <c r="E74" s="84"/>
      <c r="F74" s="73"/>
    </row>
    <row r="75" spans="1:6" x14ac:dyDescent="0.25">
      <c r="A75" s="71">
        <v>15</v>
      </c>
      <c r="B75" s="72" t="s">
        <v>129</v>
      </c>
      <c r="C75" s="22" t="s">
        <v>148</v>
      </c>
      <c r="D75" s="72">
        <v>4</v>
      </c>
      <c r="E75" s="84">
        <v>950000000</v>
      </c>
      <c r="F75" s="73" t="s">
        <v>28</v>
      </c>
    </row>
    <row r="76" spans="1:6" x14ac:dyDescent="0.25">
      <c r="A76" s="71"/>
      <c r="B76" s="72"/>
      <c r="C76" s="22" t="s">
        <v>150</v>
      </c>
      <c r="D76" s="72"/>
      <c r="E76" s="84"/>
      <c r="F76" s="73"/>
    </row>
    <row r="77" spans="1:6" x14ac:dyDescent="0.25">
      <c r="A77" s="71"/>
      <c r="B77" s="72"/>
      <c r="C77" s="22" t="s">
        <v>152</v>
      </c>
      <c r="D77" s="72"/>
      <c r="E77" s="84"/>
      <c r="F77" s="73"/>
    </row>
    <row r="78" spans="1:6" x14ac:dyDescent="0.25">
      <c r="A78" s="71"/>
      <c r="B78" s="72"/>
      <c r="C78" s="22" t="s">
        <v>152</v>
      </c>
      <c r="D78" s="72"/>
      <c r="E78" s="84"/>
      <c r="F78" s="73"/>
    </row>
    <row r="79" spans="1:6" x14ac:dyDescent="0.25">
      <c r="A79" s="71">
        <v>16</v>
      </c>
      <c r="B79" s="72" t="s">
        <v>129</v>
      </c>
      <c r="C79" s="22" t="s">
        <v>155</v>
      </c>
      <c r="D79" s="72">
        <v>4</v>
      </c>
      <c r="E79" s="84">
        <v>950000000</v>
      </c>
      <c r="F79" s="73" t="s">
        <v>28</v>
      </c>
    </row>
    <row r="80" spans="1:6" x14ac:dyDescent="0.25">
      <c r="A80" s="71"/>
      <c r="B80" s="72"/>
      <c r="C80" s="22" t="s">
        <v>157</v>
      </c>
      <c r="D80" s="72"/>
      <c r="E80" s="84"/>
      <c r="F80" s="73"/>
    </row>
    <row r="81" spans="1:6" x14ac:dyDescent="0.25">
      <c r="A81" s="71"/>
      <c r="B81" s="72"/>
      <c r="C81" s="22" t="s">
        <v>157</v>
      </c>
      <c r="D81" s="72"/>
      <c r="E81" s="84"/>
      <c r="F81" s="73"/>
    </row>
    <row r="82" spans="1:6" x14ac:dyDescent="0.25">
      <c r="A82" s="71"/>
      <c r="B82" s="72"/>
      <c r="C82" s="22" t="s">
        <v>160</v>
      </c>
      <c r="D82" s="72"/>
      <c r="E82" s="84"/>
      <c r="F82" s="73"/>
    </row>
    <row r="83" spans="1:6" x14ac:dyDescent="0.25">
      <c r="A83" s="71">
        <v>17</v>
      </c>
      <c r="B83" s="72" t="s">
        <v>129</v>
      </c>
      <c r="C83" s="22" t="s">
        <v>162</v>
      </c>
      <c r="D83" s="72">
        <v>4</v>
      </c>
      <c r="E83" s="84">
        <v>600000000</v>
      </c>
      <c r="F83" s="73" t="s">
        <v>118</v>
      </c>
    </row>
    <row r="84" spans="1:6" x14ac:dyDescent="0.25">
      <c r="A84" s="71"/>
      <c r="B84" s="72"/>
      <c r="C84" s="22" t="s">
        <v>164</v>
      </c>
      <c r="D84" s="72"/>
      <c r="E84" s="84"/>
      <c r="F84" s="73"/>
    </row>
    <row r="85" spans="1:6" x14ac:dyDescent="0.25">
      <c r="A85" s="71"/>
      <c r="B85" s="72"/>
      <c r="C85" s="22" t="s">
        <v>166</v>
      </c>
      <c r="D85" s="72"/>
      <c r="E85" s="84"/>
      <c r="F85" s="73"/>
    </row>
    <row r="86" spans="1:6" x14ac:dyDescent="0.25">
      <c r="A86" s="71"/>
      <c r="B86" s="72"/>
      <c r="C86" s="22" t="s">
        <v>168</v>
      </c>
      <c r="D86" s="72"/>
      <c r="E86" s="84"/>
      <c r="F86" s="73"/>
    </row>
    <row r="87" spans="1:6" x14ac:dyDescent="0.25">
      <c r="A87" s="71">
        <v>18</v>
      </c>
      <c r="B87" s="72" t="s">
        <v>170</v>
      </c>
      <c r="C87" s="22" t="s">
        <v>171</v>
      </c>
      <c r="D87" s="72">
        <v>3</v>
      </c>
      <c r="E87" s="84">
        <v>800000000</v>
      </c>
      <c r="F87" s="73" t="s">
        <v>28</v>
      </c>
    </row>
    <row r="88" spans="1:6" x14ac:dyDescent="0.25">
      <c r="A88" s="71"/>
      <c r="B88" s="72"/>
      <c r="C88" s="23" t="s">
        <v>173</v>
      </c>
      <c r="D88" s="72"/>
      <c r="E88" s="84"/>
      <c r="F88" s="73"/>
    </row>
    <row r="89" spans="1:6" x14ac:dyDescent="0.25">
      <c r="A89" s="71"/>
      <c r="B89" s="72"/>
      <c r="C89" s="23" t="s">
        <v>173</v>
      </c>
      <c r="D89" s="72"/>
      <c r="E89" s="84"/>
      <c r="F89" s="73"/>
    </row>
    <row r="90" spans="1:6" x14ac:dyDescent="0.25">
      <c r="A90" s="71">
        <v>19</v>
      </c>
      <c r="B90" s="72" t="s">
        <v>170</v>
      </c>
      <c r="C90" s="22" t="s">
        <v>176</v>
      </c>
      <c r="D90" s="72">
        <v>3</v>
      </c>
      <c r="E90" s="84">
        <v>800000000</v>
      </c>
      <c r="F90" s="73" t="s">
        <v>28</v>
      </c>
    </row>
    <row r="91" spans="1:6" x14ac:dyDescent="0.25">
      <c r="A91" s="71"/>
      <c r="B91" s="72"/>
      <c r="C91" s="22" t="s">
        <v>178</v>
      </c>
      <c r="D91" s="72"/>
      <c r="E91" s="84"/>
      <c r="F91" s="73"/>
    </row>
    <row r="92" spans="1:6" x14ac:dyDescent="0.25">
      <c r="A92" s="71"/>
      <c r="B92" s="72"/>
      <c r="C92" s="22" t="s">
        <v>180</v>
      </c>
      <c r="D92" s="72"/>
      <c r="E92" s="84"/>
      <c r="F92" s="73"/>
    </row>
    <row r="93" spans="1:6" x14ac:dyDescent="0.25">
      <c r="A93" s="71">
        <v>20</v>
      </c>
      <c r="B93" s="72" t="s">
        <v>95</v>
      </c>
      <c r="C93" s="22" t="s">
        <v>182</v>
      </c>
      <c r="D93" s="72">
        <v>2</v>
      </c>
      <c r="E93" s="84">
        <v>300000000</v>
      </c>
      <c r="F93" s="73" t="s">
        <v>13</v>
      </c>
    </row>
    <row r="94" spans="1:6" x14ac:dyDescent="0.25">
      <c r="A94" s="71"/>
      <c r="B94" s="72"/>
      <c r="C94" s="22" t="s">
        <v>184</v>
      </c>
      <c r="D94" s="72"/>
      <c r="E94" s="84"/>
      <c r="F94" s="73"/>
    </row>
    <row r="95" spans="1:6" x14ac:dyDescent="0.25">
      <c r="A95" s="71">
        <v>21</v>
      </c>
      <c r="B95" s="72" t="s">
        <v>95</v>
      </c>
      <c r="C95" s="22" t="s">
        <v>186</v>
      </c>
      <c r="D95" s="72">
        <v>3</v>
      </c>
      <c r="E95" s="84">
        <v>800000000</v>
      </c>
      <c r="F95" s="73" t="s">
        <v>28</v>
      </c>
    </row>
    <row r="96" spans="1:6" x14ac:dyDescent="0.25">
      <c r="A96" s="71"/>
      <c r="B96" s="72"/>
      <c r="C96" s="22" t="s">
        <v>186</v>
      </c>
      <c r="D96" s="72"/>
      <c r="E96" s="84"/>
      <c r="F96" s="73"/>
    </row>
    <row r="97" spans="1:6" x14ac:dyDescent="0.25">
      <c r="A97" s="71"/>
      <c r="B97" s="72"/>
      <c r="C97" s="22" t="s">
        <v>189</v>
      </c>
      <c r="D97" s="72"/>
      <c r="E97" s="84"/>
      <c r="F97" s="73"/>
    </row>
    <row r="98" spans="1:6" x14ac:dyDescent="0.25">
      <c r="A98" s="71">
        <v>22</v>
      </c>
      <c r="B98" s="72" t="s">
        <v>95</v>
      </c>
      <c r="C98" s="22" t="s">
        <v>191</v>
      </c>
      <c r="D98" s="72">
        <v>3</v>
      </c>
      <c r="E98" s="84">
        <v>450000000</v>
      </c>
      <c r="F98" s="73" t="s">
        <v>13</v>
      </c>
    </row>
    <row r="99" spans="1:6" x14ac:dyDescent="0.25">
      <c r="A99" s="71"/>
      <c r="B99" s="72"/>
      <c r="C99" s="22" t="s">
        <v>193</v>
      </c>
      <c r="D99" s="72"/>
      <c r="E99" s="84"/>
      <c r="F99" s="73"/>
    </row>
    <row r="100" spans="1:6" x14ac:dyDescent="0.25">
      <c r="A100" s="71"/>
      <c r="B100" s="72"/>
      <c r="C100" s="22" t="s">
        <v>195</v>
      </c>
      <c r="D100" s="72"/>
      <c r="E100" s="84"/>
      <c r="F100" s="73"/>
    </row>
    <row r="101" spans="1:6" x14ac:dyDescent="0.25">
      <c r="A101" s="71">
        <v>23</v>
      </c>
      <c r="B101" s="72" t="s">
        <v>197</v>
      </c>
      <c r="C101" s="22" t="s">
        <v>198</v>
      </c>
      <c r="D101" s="72">
        <v>3</v>
      </c>
      <c r="E101" s="84">
        <v>800000000</v>
      </c>
      <c r="F101" s="73" t="s">
        <v>28</v>
      </c>
    </row>
    <row r="102" spans="1:6" x14ac:dyDescent="0.25">
      <c r="A102" s="71"/>
      <c r="B102" s="72"/>
      <c r="C102" s="22" t="s">
        <v>200</v>
      </c>
      <c r="D102" s="72"/>
      <c r="E102" s="84"/>
      <c r="F102" s="73"/>
    </row>
    <row r="103" spans="1:6" x14ac:dyDescent="0.25">
      <c r="A103" s="71"/>
      <c r="B103" s="72"/>
      <c r="C103" s="22" t="s">
        <v>200</v>
      </c>
      <c r="D103" s="72"/>
      <c r="E103" s="84"/>
      <c r="F103" s="73"/>
    </row>
    <row r="104" spans="1:6" x14ac:dyDescent="0.25">
      <c r="A104" s="71">
        <v>24</v>
      </c>
      <c r="B104" s="72" t="s">
        <v>197</v>
      </c>
      <c r="C104" s="22" t="s">
        <v>203</v>
      </c>
      <c r="D104" s="72">
        <v>4</v>
      </c>
      <c r="E104" s="84">
        <v>1800000000</v>
      </c>
      <c r="F104" s="73" t="s">
        <v>17</v>
      </c>
    </row>
    <row r="105" spans="1:6" x14ac:dyDescent="0.25">
      <c r="A105" s="71"/>
      <c r="B105" s="72"/>
      <c r="C105" s="22" t="s">
        <v>205</v>
      </c>
      <c r="D105" s="72"/>
      <c r="E105" s="84"/>
      <c r="F105" s="73"/>
    </row>
    <row r="106" spans="1:6" x14ac:dyDescent="0.25">
      <c r="A106" s="71"/>
      <c r="B106" s="72"/>
      <c r="C106" s="22" t="s">
        <v>207</v>
      </c>
      <c r="D106" s="72"/>
      <c r="E106" s="84"/>
      <c r="F106" s="73"/>
    </row>
    <row r="107" spans="1:6" x14ac:dyDescent="0.25">
      <c r="A107" s="71"/>
      <c r="B107" s="72"/>
      <c r="C107" s="22" t="s">
        <v>207</v>
      </c>
      <c r="D107" s="72"/>
      <c r="E107" s="84"/>
      <c r="F107" s="73"/>
    </row>
    <row r="108" spans="1:6" x14ac:dyDescent="0.25">
      <c r="A108" s="71">
        <v>25</v>
      </c>
      <c r="B108" s="72" t="s">
        <v>197</v>
      </c>
      <c r="C108" s="22" t="s">
        <v>210</v>
      </c>
      <c r="D108" s="72">
        <v>4</v>
      </c>
      <c r="E108" s="84">
        <v>2650000000</v>
      </c>
      <c r="F108" s="73" t="s">
        <v>79</v>
      </c>
    </row>
    <row r="109" spans="1:6" x14ac:dyDescent="0.25">
      <c r="A109" s="71"/>
      <c r="B109" s="72"/>
      <c r="C109" s="22" t="s">
        <v>210</v>
      </c>
      <c r="D109" s="72"/>
      <c r="E109" s="84"/>
      <c r="F109" s="73"/>
    </row>
    <row r="110" spans="1:6" x14ac:dyDescent="0.25">
      <c r="A110" s="71"/>
      <c r="B110" s="72"/>
      <c r="C110" s="22" t="s">
        <v>210</v>
      </c>
      <c r="D110" s="72"/>
      <c r="E110" s="84"/>
      <c r="F110" s="73"/>
    </row>
    <row r="111" spans="1:6" x14ac:dyDescent="0.25">
      <c r="A111" s="71"/>
      <c r="B111" s="72"/>
      <c r="C111" s="22" t="s">
        <v>210</v>
      </c>
      <c r="D111" s="72"/>
      <c r="E111" s="84"/>
      <c r="F111" s="73"/>
    </row>
    <row r="112" spans="1:6" x14ac:dyDescent="0.25">
      <c r="A112" s="71">
        <v>26</v>
      </c>
      <c r="B112" s="72" t="s">
        <v>197</v>
      </c>
      <c r="C112" s="22" t="s">
        <v>215</v>
      </c>
      <c r="D112" s="72">
        <v>5</v>
      </c>
      <c r="E112" s="84">
        <v>1100000000</v>
      </c>
      <c r="F112" s="73" t="s">
        <v>28</v>
      </c>
    </row>
    <row r="113" spans="1:6" x14ac:dyDescent="0.25">
      <c r="A113" s="71"/>
      <c r="B113" s="72"/>
      <c r="C113" s="22" t="s">
        <v>217</v>
      </c>
      <c r="D113" s="72"/>
      <c r="E113" s="84"/>
      <c r="F113" s="73"/>
    </row>
    <row r="114" spans="1:6" x14ac:dyDescent="0.25">
      <c r="A114" s="71"/>
      <c r="B114" s="72"/>
      <c r="C114" s="22" t="s">
        <v>219</v>
      </c>
      <c r="D114" s="72"/>
      <c r="E114" s="84"/>
      <c r="F114" s="73"/>
    </row>
    <row r="115" spans="1:6" x14ac:dyDescent="0.25">
      <c r="A115" s="71"/>
      <c r="B115" s="72"/>
      <c r="C115" s="22" t="s">
        <v>221</v>
      </c>
      <c r="D115" s="72"/>
      <c r="E115" s="84"/>
      <c r="F115" s="73"/>
    </row>
    <row r="116" spans="1:6" x14ac:dyDescent="0.25">
      <c r="A116" s="71"/>
      <c r="B116" s="72"/>
      <c r="C116" s="22" t="s">
        <v>221</v>
      </c>
      <c r="D116" s="72"/>
      <c r="E116" s="84"/>
      <c r="F116" s="73"/>
    </row>
    <row r="117" spans="1:6" x14ac:dyDescent="0.25">
      <c r="A117" s="71">
        <v>27</v>
      </c>
      <c r="B117" s="72" t="s">
        <v>197</v>
      </c>
      <c r="C117" s="22" t="s">
        <v>224</v>
      </c>
      <c r="D117" s="72">
        <v>4</v>
      </c>
      <c r="E117" s="84">
        <v>1800000000</v>
      </c>
      <c r="F117" s="73" t="s">
        <v>17</v>
      </c>
    </row>
    <row r="118" spans="1:6" x14ac:dyDescent="0.25">
      <c r="A118" s="71"/>
      <c r="B118" s="72"/>
      <c r="C118" s="22" t="s">
        <v>226</v>
      </c>
      <c r="D118" s="72"/>
      <c r="E118" s="84"/>
      <c r="F118" s="73"/>
    </row>
    <row r="119" spans="1:6" x14ac:dyDescent="0.25">
      <c r="A119" s="71"/>
      <c r="B119" s="72"/>
      <c r="C119" s="22" t="s">
        <v>226</v>
      </c>
      <c r="D119" s="72"/>
      <c r="E119" s="84"/>
      <c r="F119" s="73"/>
    </row>
    <row r="120" spans="1:6" x14ac:dyDescent="0.25">
      <c r="A120" s="71"/>
      <c r="B120" s="72"/>
      <c r="C120" s="22" t="s">
        <v>226</v>
      </c>
      <c r="D120" s="72"/>
      <c r="E120" s="84"/>
      <c r="F120" s="73"/>
    </row>
    <row r="121" spans="1:6" x14ac:dyDescent="0.25">
      <c r="A121" s="71">
        <v>28</v>
      </c>
      <c r="B121" s="72" t="s">
        <v>230</v>
      </c>
      <c r="C121" s="22" t="s">
        <v>231</v>
      </c>
      <c r="D121" s="85">
        <v>3</v>
      </c>
      <c r="E121" s="84">
        <v>1650000000</v>
      </c>
      <c r="F121" s="73" t="s">
        <v>17</v>
      </c>
    </row>
    <row r="122" spans="1:6" x14ac:dyDescent="0.25">
      <c r="A122" s="71"/>
      <c r="B122" s="72"/>
      <c r="C122" s="22" t="s">
        <v>233</v>
      </c>
      <c r="D122" s="85"/>
      <c r="E122" s="84"/>
      <c r="F122" s="73"/>
    </row>
    <row r="123" spans="1:6" x14ac:dyDescent="0.25">
      <c r="A123" s="71"/>
      <c r="B123" s="72"/>
      <c r="C123" s="22" t="s">
        <v>235</v>
      </c>
      <c r="D123" s="85"/>
      <c r="E123" s="84"/>
      <c r="F123" s="73"/>
    </row>
    <row r="124" spans="1:6" x14ac:dyDescent="0.25">
      <c r="A124" s="71">
        <v>29</v>
      </c>
      <c r="B124" s="72" t="s">
        <v>237</v>
      </c>
      <c r="C124" s="22" t="s">
        <v>238</v>
      </c>
      <c r="D124" s="72">
        <v>5</v>
      </c>
      <c r="E124" s="84">
        <v>1100000000</v>
      </c>
      <c r="F124" s="73" t="s">
        <v>28</v>
      </c>
    </row>
    <row r="125" spans="1:6" x14ac:dyDescent="0.25">
      <c r="A125" s="71"/>
      <c r="B125" s="72"/>
      <c r="C125" s="22" t="s">
        <v>240</v>
      </c>
      <c r="D125" s="72"/>
      <c r="E125" s="84"/>
      <c r="F125" s="73"/>
    </row>
    <row r="126" spans="1:6" x14ac:dyDescent="0.25">
      <c r="A126" s="71"/>
      <c r="B126" s="72"/>
      <c r="C126" s="22" t="s">
        <v>242</v>
      </c>
      <c r="D126" s="72"/>
      <c r="E126" s="84"/>
      <c r="F126" s="73"/>
    </row>
    <row r="127" spans="1:6" x14ac:dyDescent="0.25">
      <c r="A127" s="71"/>
      <c r="B127" s="72"/>
      <c r="C127" s="22" t="s">
        <v>244</v>
      </c>
      <c r="D127" s="72"/>
      <c r="E127" s="84"/>
      <c r="F127" s="73"/>
    </row>
    <row r="128" spans="1:6" x14ac:dyDescent="0.25">
      <c r="A128" s="71"/>
      <c r="B128" s="72"/>
      <c r="C128" s="22" t="s">
        <v>244</v>
      </c>
      <c r="D128" s="72"/>
      <c r="E128" s="84"/>
      <c r="F128" s="73"/>
    </row>
    <row r="129" spans="1:6" x14ac:dyDescent="0.25">
      <c r="A129" s="71">
        <v>30</v>
      </c>
      <c r="B129" s="72" t="s">
        <v>237</v>
      </c>
      <c r="C129" s="22" t="s">
        <v>247</v>
      </c>
      <c r="D129" s="72">
        <v>4</v>
      </c>
      <c r="E129" s="84">
        <v>950000000</v>
      </c>
      <c r="F129" s="73" t="s">
        <v>28</v>
      </c>
    </row>
    <row r="130" spans="1:6" x14ac:dyDescent="0.25">
      <c r="A130" s="71"/>
      <c r="B130" s="72"/>
      <c r="C130" s="22" t="s">
        <v>249</v>
      </c>
      <c r="D130" s="72"/>
      <c r="E130" s="84"/>
      <c r="F130" s="73"/>
    </row>
    <row r="131" spans="1:6" x14ac:dyDescent="0.25">
      <c r="A131" s="71"/>
      <c r="B131" s="72"/>
      <c r="C131" s="22" t="s">
        <v>249</v>
      </c>
      <c r="D131" s="72"/>
      <c r="E131" s="84"/>
      <c r="F131" s="73"/>
    </row>
    <row r="132" spans="1:6" x14ac:dyDescent="0.25">
      <c r="A132" s="71"/>
      <c r="B132" s="72"/>
      <c r="C132" s="22" t="s">
        <v>252</v>
      </c>
      <c r="D132" s="72"/>
      <c r="E132" s="84"/>
      <c r="F132" s="73"/>
    </row>
    <row r="133" spans="1:6" x14ac:dyDescent="0.25">
      <c r="A133" s="71">
        <v>31</v>
      </c>
      <c r="B133" s="72" t="s">
        <v>237</v>
      </c>
      <c r="C133" s="22" t="s">
        <v>254</v>
      </c>
      <c r="D133" s="72">
        <v>8</v>
      </c>
      <c r="E133" s="84">
        <v>1900000000</v>
      </c>
      <c r="F133" s="73" t="s">
        <v>17</v>
      </c>
    </row>
    <row r="134" spans="1:6" x14ac:dyDescent="0.25">
      <c r="A134" s="71"/>
      <c r="B134" s="72"/>
      <c r="C134" s="22" t="s">
        <v>256</v>
      </c>
      <c r="D134" s="72"/>
      <c r="E134" s="84"/>
      <c r="F134" s="73"/>
    </row>
    <row r="135" spans="1:6" x14ac:dyDescent="0.25">
      <c r="A135" s="71"/>
      <c r="B135" s="72"/>
      <c r="C135" s="22" t="s">
        <v>258</v>
      </c>
      <c r="D135" s="72"/>
      <c r="E135" s="84"/>
      <c r="F135" s="73"/>
    </row>
    <row r="136" spans="1:6" x14ac:dyDescent="0.25">
      <c r="A136" s="71"/>
      <c r="B136" s="72"/>
      <c r="C136" s="22" t="s">
        <v>260</v>
      </c>
      <c r="D136" s="72"/>
      <c r="E136" s="84"/>
      <c r="F136" s="73"/>
    </row>
    <row r="137" spans="1:6" x14ac:dyDescent="0.25">
      <c r="A137" s="71"/>
      <c r="B137" s="72"/>
      <c r="C137" s="22" t="s">
        <v>262</v>
      </c>
      <c r="D137" s="72"/>
      <c r="E137" s="84"/>
      <c r="F137" s="73"/>
    </row>
    <row r="138" spans="1:6" x14ac:dyDescent="0.25">
      <c r="A138" s="71"/>
      <c r="B138" s="72"/>
      <c r="C138" s="22" t="s">
        <v>264</v>
      </c>
      <c r="D138" s="72"/>
      <c r="E138" s="84"/>
      <c r="F138" s="73"/>
    </row>
    <row r="139" spans="1:6" x14ac:dyDescent="0.25">
      <c r="A139" s="71"/>
      <c r="B139" s="72"/>
      <c r="C139" s="22" t="s">
        <v>264</v>
      </c>
      <c r="D139" s="72"/>
      <c r="E139" s="84"/>
      <c r="F139" s="73"/>
    </row>
    <row r="140" spans="1:6" x14ac:dyDescent="0.25">
      <c r="A140" s="71"/>
      <c r="B140" s="72"/>
      <c r="C140" s="22" t="s">
        <v>267</v>
      </c>
      <c r="D140" s="72"/>
      <c r="E140" s="84"/>
      <c r="F140" s="73"/>
    </row>
    <row r="141" spans="1:6" x14ac:dyDescent="0.25">
      <c r="A141" s="71">
        <v>32</v>
      </c>
      <c r="B141" s="72" t="s">
        <v>237</v>
      </c>
      <c r="C141" s="22" t="s">
        <v>269</v>
      </c>
      <c r="D141" s="72">
        <v>3</v>
      </c>
      <c r="E141" s="84">
        <v>800000000</v>
      </c>
      <c r="F141" s="73" t="s">
        <v>28</v>
      </c>
    </row>
    <row r="142" spans="1:6" x14ac:dyDescent="0.25">
      <c r="A142" s="71"/>
      <c r="B142" s="72"/>
      <c r="C142" s="22" t="s">
        <v>271</v>
      </c>
      <c r="D142" s="72"/>
      <c r="E142" s="84"/>
      <c r="F142" s="73"/>
    </row>
    <row r="143" spans="1:6" x14ac:dyDescent="0.25">
      <c r="A143" s="71"/>
      <c r="B143" s="72"/>
      <c r="C143" s="22" t="s">
        <v>271</v>
      </c>
      <c r="D143" s="72"/>
      <c r="E143" s="84"/>
      <c r="F143" s="73"/>
    </row>
    <row r="144" spans="1:6" x14ac:dyDescent="0.25">
      <c r="A144" s="71">
        <v>33</v>
      </c>
      <c r="B144" s="72" t="s">
        <v>237</v>
      </c>
      <c r="C144" s="23" t="s">
        <v>274</v>
      </c>
      <c r="D144" s="72">
        <v>8</v>
      </c>
      <c r="E144" s="84">
        <v>1900000000</v>
      </c>
      <c r="F144" s="73" t="s">
        <v>17</v>
      </c>
    </row>
    <row r="145" spans="1:6" x14ac:dyDescent="0.25">
      <c r="A145" s="71"/>
      <c r="B145" s="72"/>
      <c r="C145" s="22" t="s">
        <v>276</v>
      </c>
      <c r="D145" s="72"/>
      <c r="E145" s="84"/>
      <c r="F145" s="73"/>
    </row>
    <row r="146" spans="1:6" x14ac:dyDescent="0.25">
      <c r="A146" s="71"/>
      <c r="B146" s="72"/>
      <c r="C146" s="22" t="s">
        <v>278</v>
      </c>
      <c r="D146" s="72"/>
      <c r="E146" s="84"/>
      <c r="F146" s="73"/>
    </row>
    <row r="147" spans="1:6" x14ac:dyDescent="0.25">
      <c r="A147" s="71"/>
      <c r="B147" s="72"/>
      <c r="C147" s="22" t="s">
        <v>278</v>
      </c>
      <c r="D147" s="72"/>
      <c r="E147" s="84"/>
      <c r="F147" s="73"/>
    </row>
    <row r="148" spans="1:6" x14ac:dyDescent="0.25">
      <c r="A148" s="71"/>
      <c r="B148" s="72"/>
      <c r="C148" s="22" t="s">
        <v>281</v>
      </c>
      <c r="D148" s="72"/>
      <c r="E148" s="84"/>
      <c r="F148" s="73"/>
    </row>
    <row r="149" spans="1:6" x14ac:dyDescent="0.25">
      <c r="A149" s="71"/>
      <c r="B149" s="72"/>
      <c r="C149" s="22" t="s">
        <v>283</v>
      </c>
      <c r="D149" s="72"/>
      <c r="E149" s="84"/>
      <c r="F149" s="73"/>
    </row>
    <row r="150" spans="1:6" x14ac:dyDescent="0.25">
      <c r="A150" s="71"/>
      <c r="B150" s="72"/>
      <c r="C150" s="22" t="s">
        <v>285</v>
      </c>
      <c r="D150" s="72"/>
      <c r="E150" s="84"/>
      <c r="F150" s="73"/>
    </row>
    <row r="151" spans="1:6" x14ac:dyDescent="0.25">
      <c r="A151" s="71"/>
      <c r="B151" s="72"/>
      <c r="C151" s="22" t="s">
        <v>285</v>
      </c>
      <c r="D151" s="72"/>
      <c r="E151" s="84"/>
      <c r="F151" s="73"/>
    </row>
    <row r="152" spans="1:6" x14ac:dyDescent="0.25">
      <c r="A152" s="71">
        <v>34</v>
      </c>
      <c r="B152" s="72" t="s">
        <v>237</v>
      </c>
      <c r="C152" s="22" t="s">
        <v>288</v>
      </c>
      <c r="D152" s="72">
        <v>6</v>
      </c>
      <c r="E152" s="84">
        <v>1250000000</v>
      </c>
      <c r="F152" s="73" t="s">
        <v>28</v>
      </c>
    </row>
    <row r="153" spans="1:6" x14ac:dyDescent="0.25">
      <c r="A153" s="71"/>
      <c r="B153" s="72"/>
      <c r="C153" s="22" t="s">
        <v>129</v>
      </c>
      <c r="D153" s="72"/>
      <c r="E153" s="84"/>
      <c r="F153" s="73"/>
    </row>
    <row r="154" spans="1:6" x14ac:dyDescent="0.25">
      <c r="A154" s="71"/>
      <c r="B154" s="72"/>
      <c r="C154" s="22" t="s">
        <v>129</v>
      </c>
      <c r="D154" s="72"/>
      <c r="E154" s="84"/>
      <c r="F154" s="73"/>
    </row>
    <row r="155" spans="1:6" x14ac:dyDescent="0.25">
      <c r="A155" s="71"/>
      <c r="B155" s="72"/>
      <c r="C155" s="22" t="s">
        <v>292</v>
      </c>
      <c r="D155" s="72"/>
      <c r="E155" s="84"/>
      <c r="F155" s="73"/>
    </row>
    <row r="156" spans="1:6" x14ac:dyDescent="0.25">
      <c r="A156" s="71"/>
      <c r="B156" s="72"/>
      <c r="C156" s="22" t="s">
        <v>294</v>
      </c>
      <c r="D156" s="72"/>
      <c r="E156" s="84"/>
      <c r="F156" s="73"/>
    </row>
    <row r="157" spans="1:6" x14ac:dyDescent="0.25">
      <c r="A157" s="71"/>
      <c r="B157" s="72"/>
      <c r="C157" s="22" t="s">
        <v>296</v>
      </c>
      <c r="D157" s="72"/>
      <c r="E157" s="84"/>
      <c r="F157" s="73"/>
    </row>
    <row r="158" spans="1:6" x14ac:dyDescent="0.25">
      <c r="A158" s="71">
        <v>35</v>
      </c>
      <c r="B158" s="72" t="s">
        <v>298</v>
      </c>
      <c r="C158" s="22" t="s">
        <v>299</v>
      </c>
      <c r="D158" s="72">
        <v>4</v>
      </c>
      <c r="E158" s="84">
        <v>1650000000</v>
      </c>
      <c r="F158" s="73" t="s">
        <v>17</v>
      </c>
    </row>
    <row r="159" spans="1:6" x14ac:dyDescent="0.25">
      <c r="A159" s="71"/>
      <c r="B159" s="72"/>
      <c r="C159" s="22" t="s">
        <v>299</v>
      </c>
      <c r="D159" s="72"/>
      <c r="E159" s="84"/>
      <c r="F159" s="73"/>
    </row>
    <row r="160" spans="1:6" x14ac:dyDescent="0.25">
      <c r="A160" s="71"/>
      <c r="B160" s="72"/>
      <c r="C160" s="23" t="s">
        <v>302</v>
      </c>
      <c r="D160" s="72"/>
      <c r="E160" s="84"/>
      <c r="F160" s="73"/>
    </row>
    <row r="161" spans="1:6" x14ac:dyDescent="0.25">
      <c r="A161" s="71"/>
      <c r="B161" s="72"/>
      <c r="C161" s="23" t="s">
        <v>304</v>
      </c>
      <c r="D161" s="72"/>
      <c r="E161" s="84"/>
      <c r="F161" s="73"/>
    </row>
    <row r="162" spans="1:6" x14ac:dyDescent="0.25">
      <c r="A162" s="71">
        <v>36</v>
      </c>
      <c r="B162" s="72" t="s">
        <v>298</v>
      </c>
      <c r="C162" s="23" t="s">
        <v>306</v>
      </c>
      <c r="D162" s="72">
        <v>2</v>
      </c>
      <c r="E162" s="84">
        <v>650000000</v>
      </c>
      <c r="F162" s="73" t="s">
        <v>118</v>
      </c>
    </row>
    <row r="163" spans="1:6" x14ac:dyDescent="0.25">
      <c r="A163" s="71"/>
      <c r="B163" s="72"/>
      <c r="C163" s="23" t="s">
        <v>306</v>
      </c>
      <c r="D163" s="72"/>
      <c r="E163" s="84"/>
      <c r="F163" s="73"/>
    </row>
    <row r="164" spans="1:6" x14ac:dyDescent="0.25">
      <c r="A164" s="71">
        <v>37</v>
      </c>
      <c r="B164" s="72" t="s">
        <v>309</v>
      </c>
      <c r="C164" s="22" t="s">
        <v>310</v>
      </c>
      <c r="D164" s="81" t="s">
        <v>836</v>
      </c>
      <c r="E164" s="84">
        <v>1150000000</v>
      </c>
      <c r="F164" s="73" t="s">
        <v>28</v>
      </c>
    </row>
    <row r="165" spans="1:6" x14ac:dyDescent="0.25">
      <c r="A165" s="71"/>
      <c r="B165" s="72"/>
      <c r="C165" s="22" t="s">
        <v>312</v>
      </c>
      <c r="D165" s="81"/>
      <c r="E165" s="84"/>
      <c r="F165" s="73"/>
    </row>
    <row r="166" spans="1:6" x14ac:dyDescent="0.25">
      <c r="A166" s="71"/>
      <c r="B166" s="72"/>
      <c r="C166" s="22" t="s">
        <v>314</v>
      </c>
      <c r="D166" s="81"/>
      <c r="E166" s="84"/>
      <c r="F166" s="73"/>
    </row>
    <row r="167" spans="1:6" x14ac:dyDescent="0.25">
      <c r="A167" s="71">
        <v>38</v>
      </c>
      <c r="B167" s="72" t="s">
        <v>309</v>
      </c>
      <c r="C167" s="22" t="s">
        <v>316</v>
      </c>
      <c r="D167" s="72">
        <v>3</v>
      </c>
      <c r="E167" s="84">
        <v>800000000</v>
      </c>
      <c r="F167" s="73" t="s">
        <v>28</v>
      </c>
    </row>
    <row r="168" spans="1:6" x14ac:dyDescent="0.25">
      <c r="A168" s="71"/>
      <c r="B168" s="72"/>
      <c r="C168" s="22" t="s">
        <v>318</v>
      </c>
      <c r="D168" s="72"/>
      <c r="E168" s="84"/>
      <c r="F168" s="73"/>
    </row>
    <row r="169" spans="1:6" x14ac:dyDescent="0.25">
      <c r="A169" s="71"/>
      <c r="B169" s="72"/>
      <c r="C169" s="22" t="s">
        <v>320</v>
      </c>
      <c r="D169" s="72"/>
      <c r="E169" s="84"/>
      <c r="F169" s="73"/>
    </row>
    <row r="170" spans="1:6" x14ac:dyDescent="0.25">
      <c r="A170" s="71">
        <v>39</v>
      </c>
      <c r="B170" s="72" t="s">
        <v>309</v>
      </c>
      <c r="C170" s="22" t="s">
        <v>322</v>
      </c>
      <c r="D170" s="72">
        <v>3</v>
      </c>
      <c r="E170" s="84">
        <v>1500000000</v>
      </c>
      <c r="F170" s="73" t="s">
        <v>17</v>
      </c>
    </row>
    <row r="171" spans="1:6" x14ac:dyDescent="0.25">
      <c r="A171" s="71"/>
      <c r="B171" s="72"/>
      <c r="C171" s="22" t="s">
        <v>324</v>
      </c>
      <c r="D171" s="72"/>
      <c r="E171" s="84"/>
      <c r="F171" s="73"/>
    </row>
    <row r="172" spans="1:6" x14ac:dyDescent="0.25">
      <c r="A172" s="71"/>
      <c r="B172" s="72"/>
      <c r="C172" s="22" t="s">
        <v>326</v>
      </c>
      <c r="D172" s="72"/>
      <c r="E172" s="84"/>
      <c r="F172" s="73"/>
    </row>
    <row r="173" spans="1:6" x14ac:dyDescent="0.25">
      <c r="A173" s="71">
        <v>40</v>
      </c>
      <c r="B173" s="72" t="s">
        <v>309</v>
      </c>
      <c r="C173" s="22" t="s">
        <v>328</v>
      </c>
      <c r="D173" s="72">
        <v>3</v>
      </c>
      <c r="E173" s="84">
        <v>800000000</v>
      </c>
      <c r="F173" s="73" t="s">
        <v>17</v>
      </c>
    </row>
    <row r="174" spans="1:6" x14ac:dyDescent="0.25">
      <c r="A174" s="71"/>
      <c r="B174" s="72"/>
      <c r="C174" s="22" t="s">
        <v>328</v>
      </c>
      <c r="D174" s="72"/>
      <c r="E174" s="84"/>
      <c r="F174" s="73"/>
    </row>
    <row r="175" spans="1:6" x14ac:dyDescent="0.25">
      <c r="A175" s="71"/>
      <c r="B175" s="72"/>
      <c r="C175" s="22" t="s">
        <v>330</v>
      </c>
      <c r="D175" s="72"/>
      <c r="E175" s="84"/>
      <c r="F175" s="73"/>
    </row>
    <row r="176" spans="1:6" x14ac:dyDescent="0.25">
      <c r="A176" s="71">
        <v>41</v>
      </c>
      <c r="B176" s="72" t="s">
        <v>162</v>
      </c>
      <c r="C176" s="22" t="s">
        <v>332</v>
      </c>
      <c r="D176" s="72">
        <v>4</v>
      </c>
      <c r="E176" s="84">
        <v>1300000000</v>
      </c>
      <c r="F176" s="73" t="s">
        <v>28</v>
      </c>
    </row>
    <row r="177" spans="1:6" x14ac:dyDescent="0.25">
      <c r="A177" s="71"/>
      <c r="B177" s="72"/>
      <c r="C177" s="22" t="s">
        <v>332</v>
      </c>
      <c r="D177" s="72"/>
      <c r="E177" s="84"/>
      <c r="F177" s="73"/>
    </row>
    <row r="178" spans="1:6" x14ac:dyDescent="0.25">
      <c r="A178" s="71"/>
      <c r="B178" s="72"/>
      <c r="C178" s="22" t="s">
        <v>335</v>
      </c>
      <c r="D178" s="72"/>
      <c r="E178" s="84"/>
      <c r="F178" s="73"/>
    </row>
    <row r="179" spans="1:6" x14ac:dyDescent="0.25">
      <c r="A179" s="71"/>
      <c r="B179" s="72"/>
      <c r="C179" s="22" t="s">
        <v>335</v>
      </c>
      <c r="D179" s="72"/>
      <c r="E179" s="84"/>
      <c r="F179" s="73"/>
    </row>
    <row r="180" spans="1:6" x14ac:dyDescent="0.25">
      <c r="A180" s="71">
        <v>42</v>
      </c>
      <c r="B180" s="72" t="s">
        <v>162</v>
      </c>
      <c r="C180" s="22" t="s">
        <v>338</v>
      </c>
      <c r="D180" s="74">
        <v>5</v>
      </c>
      <c r="E180" s="77">
        <v>1450000000</v>
      </c>
      <c r="F180" s="73" t="s">
        <v>28</v>
      </c>
    </row>
    <row r="181" spans="1:6" x14ac:dyDescent="0.25">
      <c r="A181" s="71"/>
      <c r="B181" s="72"/>
      <c r="C181" s="22" t="s">
        <v>338</v>
      </c>
      <c r="D181" s="75"/>
      <c r="E181" s="78"/>
      <c r="F181" s="73"/>
    </row>
    <row r="182" spans="1:6" x14ac:dyDescent="0.25">
      <c r="A182" s="71"/>
      <c r="B182" s="72"/>
      <c r="C182" s="22" t="s">
        <v>341</v>
      </c>
      <c r="D182" s="75"/>
      <c r="E182" s="78"/>
      <c r="F182" s="73"/>
    </row>
    <row r="183" spans="1:6" x14ac:dyDescent="0.25">
      <c r="A183" s="71"/>
      <c r="B183" s="72"/>
      <c r="C183" s="22" t="s">
        <v>343</v>
      </c>
      <c r="D183" s="75"/>
      <c r="E183" s="78"/>
      <c r="F183" s="73"/>
    </row>
    <row r="184" spans="1:6" x14ac:dyDescent="0.25">
      <c r="A184" s="71"/>
      <c r="B184" s="72"/>
      <c r="C184" s="22" t="s">
        <v>343</v>
      </c>
      <c r="D184" s="76"/>
      <c r="E184" s="79"/>
      <c r="F184" s="73"/>
    </row>
    <row r="185" spans="1:6" x14ac:dyDescent="0.25">
      <c r="A185" s="71">
        <v>43</v>
      </c>
      <c r="B185" s="72" t="s">
        <v>162</v>
      </c>
      <c r="C185" s="22" t="s">
        <v>346</v>
      </c>
      <c r="D185" s="81" t="s">
        <v>835</v>
      </c>
      <c r="E185" s="77">
        <v>1250000000</v>
      </c>
      <c r="F185" s="73" t="s">
        <v>28</v>
      </c>
    </row>
    <row r="186" spans="1:6" x14ac:dyDescent="0.25">
      <c r="A186" s="71"/>
      <c r="B186" s="72"/>
      <c r="C186" s="22" t="s">
        <v>348</v>
      </c>
      <c r="D186" s="81"/>
      <c r="E186" s="78"/>
      <c r="F186" s="73"/>
    </row>
    <row r="187" spans="1:6" x14ac:dyDescent="0.25">
      <c r="A187" s="71"/>
      <c r="B187" s="72"/>
      <c r="C187" s="22" t="s">
        <v>350</v>
      </c>
      <c r="D187" s="81"/>
      <c r="E187" s="78"/>
      <c r="F187" s="73"/>
    </row>
    <row r="188" spans="1:6" x14ac:dyDescent="0.25">
      <c r="A188" s="71"/>
      <c r="B188" s="72"/>
      <c r="C188" s="22" t="s">
        <v>352</v>
      </c>
      <c r="D188" s="81"/>
      <c r="E188" s="78"/>
      <c r="F188" s="73"/>
    </row>
    <row r="189" spans="1:6" x14ac:dyDescent="0.25">
      <c r="A189" s="71"/>
      <c r="B189" s="72"/>
      <c r="C189" s="22" t="s">
        <v>354</v>
      </c>
      <c r="D189" s="81"/>
      <c r="E189" s="78"/>
      <c r="F189" s="73"/>
    </row>
    <row r="190" spans="1:6" x14ac:dyDescent="0.25">
      <c r="A190" s="71"/>
      <c r="B190" s="72"/>
      <c r="C190" s="22" t="s">
        <v>354</v>
      </c>
      <c r="D190" s="81"/>
      <c r="E190" s="79"/>
      <c r="F190" s="73"/>
    </row>
    <row r="191" spans="1:6" x14ac:dyDescent="0.25">
      <c r="A191" s="71">
        <v>44</v>
      </c>
      <c r="B191" s="72" t="s">
        <v>162</v>
      </c>
      <c r="C191" s="22" t="s">
        <v>357</v>
      </c>
      <c r="D191" s="74">
        <v>8</v>
      </c>
      <c r="E191" s="77">
        <v>1900000000</v>
      </c>
      <c r="F191" s="73" t="s">
        <v>17</v>
      </c>
    </row>
    <row r="192" spans="1:6" x14ac:dyDescent="0.25">
      <c r="A192" s="71"/>
      <c r="B192" s="72"/>
      <c r="C192" s="22" t="s">
        <v>357</v>
      </c>
      <c r="D192" s="75"/>
      <c r="E192" s="78"/>
      <c r="F192" s="73"/>
    </row>
    <row r="193" spans="1:6" x14ac:dyDescent="0.25">
      <c r="A193" s="71"/>
      <c r="B193" s="72"/>
      <c r="C193" s="22" t="s">
        <v>359</v>
      </c>
      <c r="D193" s="75"/>
      <c r="E193" s="78"/>
      <c r="F193" s="73"/>
    </row>
    <row r="194" spans="1:6" x14ac:dyDescent="0.25">
      <c r="A194" s="71"/>
      <c r="B194" s="72"/>
      <c r="C194" s="22" t="s">
        <v>361</v>
      </c>
      <c r="D194" s="75"/>
      <c r="E194" s="78"/>
      <c r="F194" s="73"/>
    </row>
    <row r="195" spans="1:6" x14ac:dyDescent="0.25">
      <c r="A195" s="71"/>
      <c r="B195" s="72"/>
      <c r="C195" s="22" t="s">
        <v>361</v>
      </c>
      <c r="D195" s="75"/>
      <c r="E195" s="78"/>
      <c r="F195" s="73"/>
    </row>
    <row r="196" spans="1:6" x14ac:dyDescent="0.25">
      <c r="A196" s="71"/>
      <c r="B196" s="72"/>
      <c r="C196" s="22" t="s">
        <v>364</v>
      </c>
      <c r="D196" s="75"/>
      <c r="E196" s="78"/>
      <c r="F196" s="73"/>
    </row>
    <row r="197" spans="1:6" x14ac:dyDescent="0.25">
      <c r="A197" s="71"/>
      <c r="B197" s="72"/>
      <c r="C197" s="22" t="s">
        <v>366</v>
      </c>
      <c r="D197" s="75"/>
      <c r="E197" s="78"/>
      <c r="F197" s="73"/>
    </row>
    <row r="198" spans="1:6" x14ac:dyDescent="0.25">
      <c r="A198" s="71"/>
      <c r="B198" s="72"/>
      <c r="C198" s="22" t="s">
        <v>368</v>
      </c>
      <c r="D198" s="76"/>
      <c r="E198" s="79"/>
      <c r="F198" s="73"/>
    </row>
    <row r="199" spans="1:6" x14ac:dyDescent="0.25">
      <c r="A199" s="71">
        <v>45</v>
      </c>
      <c r="B199" s="72" t="s">
        <v>162</v>
      </c>
      <c r="C199" s="22" t="s">
        <v>370</v>
      </c>
      <c r="D199" s="74">
        <v>3</v>
      </c>
      <c r="E199" s="77">
        <v>800000000</v>
      </c>
      <c r="F199" s="73" t="s">
        <v>28</v>
      </c>
    </row>
    <row r="200" spans="1:6" x14ac:dyDescent="0.25">
      <c r="A200" s="71"/>
      <c r="B200" s="72"/>
      <c r="C200" s="22" t="s">
        <v>370</v>
      </c>
      <c r="D200" s="75"/>
      <c r="E200" s="78"/>
      <c r="F200" s="73"/>
    </row>
    <row r="201" spans="1:6" x14ac:dyDescent="0.25">
      <c r="A201" s="71"/>
      <c r="B201" s="72"/>
      <c r="C201" s="22" t="s">
        <v>373</v>
      </c>
      <c r="D201" s="76"/>
      <c r="E201" s="78"/>
      <c r="F201" s="73"/>
    </row>
    <row r="202" spans="1:6" x14ac:dyDescent="0.25">
      <c r="A202" s="71">
        <v>46</v>
      </c>
      <c r="B202" s="72" t="s">
        <v>162</v>
      </c>
      <c r="C202" s="22" t="s">
        <v>375</v>
      </c>
      <c r="D202" s="74">
        <v>3</v>
      </c>
      <c r="E202" s="77">
        <v>800000000</v>
      </c>
      <c r="F202" s="73" t="s">
        <v>28</v>
      </c>
    </row>
    <row r="203" spans="1:6" x14ac:dyDescent="0.25">
      <c r="A203" s="71"/>
      <c r="B203" s="72"/>
      <c r="C203" s="22" t="s">
        <v>375</v>
      </c>
      <c r="D203" s="75"/>
      <c r="E203" s="78"/>
      <c r="F203" s="73"/>
    </row>
    <row r="204" spans="1:6" x14ac:dyDescent="0.25">
      <c r="A204" s="71"/>
      <c r="B204" s="72"/>
      <c r="C204" s="22" t="s">
        <v>378</v>
      </c>
      <c r="D204" s="76"/>
      <c r="E204" s="78"/>
      <c r="F204" s="73"/>
    </row>
    <row r="205" spans="1:6" x14ac:dyDescent="0.25">
      <c r="A205" s="71">
        <v>47</v>
      </c>
      <c r="B205" s="72" t="s">
        <v>379</v>
      </c>
      <c r="C205" s="22" t="s">
        <v>381</v>
      </c>
      <c r="D205" s="81" t="s">
        <v>838</v>
      </c>
      <c r="E205" s="77">
        <v>650000000</v>
      </c>
      <c r="F205" s="73" t="s">
        <v>118</v>
      </c>
    </row>
    <row r="206" spans="1:6" x14ac:dyDescent="0.25">
      <c r="A206" s="71"/>
      <c r="B206" s="72"/>
      <c r="C206" s="22" t="s">
        <v>383</v>
      </c>
      <c r="D206" s="81"/>
      <c r="E206" s="78"/>
      <c r="F206" s="73"/>
    </row>
    <row r="207" spans="1:6" x14ac:dyDescent="0.25">
      <c r="A207" s="71">
        <v>48</v>
      </c>
      <c r="B207" s="72" t="s">
        <v>379</v>
      </c>
      <c r="C207" s="22" t="s">
        <v>385</v>
      </c>
      <c r="D207" s="81" t="s">
        <v>839</v>
      </c>
      <c r="E207" s="77">
        <v>1100000000</v>
      </c>
      <c r="F207" s="73" t="s">
        <v>28</v>
      </c>
    </row>
    <row r="208" spans="1:6" x14ac:dyDescent="0.25">
      <c r="A208" s="71"/>
      <c r="B208" s="72"/>
      <c r="C208" s="22" t="s">
        <v>385</v>
      </c>
      <c r="D208" s="81"/>
      <c r="E208" s="78"/>
      <c r="F208" s="73"/>
    </row>
    <row r="209" spans="1:6" x14ac:dyDescent="0.25">
      <c r="A209" s="71"/>
      <c r="B209" s="72"/>
      <c r="C209" s="22" t="s">
        <v>388</v>
      </c>
      <c r="D209" s="81"/>
      <c r="E209" s="78"/>
      <c r="F209" s="73"/>
    </row>
    <row r="210" spans="1:6" x14ac:dyDescent="0.25">
      <c r="A210" s="71"/>
      <c r="B210" s="72"/>
      <c r="C210" s="22" t="s">
        <v>390</v>
      </c>
      <c r="D210" s="81"/>
      <c r="E210" s="78"/>
      <c r="F210" s="73"/>
    </row>
    <row r="211" spans="1:6" x14ac:dyDescent="0.25">
      <c r="A211" s="71"/>
      <c r="B211" s="72"/>
      <c r="C211" s="22" t="s">
        <v>392</v>
      </c>
      <c r="D211" s="81"/>
      <c r="E211" s="79"/>
      <c r="F211" s="73"/>
    </row>
    <row r="212" spans="1:6" x14ac:dyDescent="0.25">
      <c r="A212" s="71">
        <v>49</v>
      </c>
      <c r="B212" s="72" t="s">
        <v>379</v>
      </c>
      <c r="C212" s="22" t="s">
        <v>394</v>
      </c>
      <c r="D212" s="81" t="s">
        <v>836</v>
      </c>
      <c r="E212" s="77">
        <v>1150000000</v>
      </c>
      <c r="F212" s="73" t="s">
        <v>28</v>
      </c>
    </row>
    <row r="213" spans="1:6" x14ac:dyDescent="0.25">
      <c r="A213" s="71"/>
      <c r="B213" s="72"/>
      <c r="C213" s="22" t="s">
        <v>396</v>
      </c>
      <c r="D213" s="81"/>
      <c r="E213" s="78"/>
      <c r="F213" s="73"/>
    </row>
    <row r="214" spans="1:6" x14ac:dyDescent="0.25">
      <c r="A214" s="71"/>
      <c r="B214" s="72"/>
      <c r="C214" s="22" t="s">
        <v>398</v>
      </c>
      <c r="D214" s="81"/>
      <c r="E214" s="78"/>
      <c r="F214" s="73"/>
    </row>
    <row r="215" spans="1:6" x14ac:dyDescent="0.25">
      <c r="A215" s="71">
        <v>50</v>
      </c>
      <c r="B215" s="72" t="s">
        <v>379</v>
      </c>
      <c r="C215" s="22" t="s">
        <v>400</v>
      </c>
      <c r="D215" s="81" t="s">
        <v>838</v>
      </c>
      <c r="E215" s="77">
        <v>650000000</v>
      </c>
      <c r="F215" s="73" t="s">
        <v>118</v>
      </c>
    </row>
    <row r="216" spans="1:6" x14ac:dyDescent="0.25">
      <c r="A216" s="71"/>
      <c r="B216" s="72"/>
      <c r="C216" s="22" t="s">
        <v>400</v>
      </c>
      <c r="D216" s="81"/>
      <c r="E216" s="78"/>
      <c r="F216" s="73"/>
    </row>
    <row r="217" spans="1:6" x14ac:dyDescent="0.25">
      <c r="A217" s="71">
        <v>51</v>
      </c>
      <c r="B217" s="72" t="s">
        <v>379</v>
      </c>
      <c r="C217" s="22" t="s">
        <v>403</v>
      </c>
      <c r="D217" s="74">
        <v>6</v>
      </c>
      <c r="E217" s="77">
        <v>1950000000</v>
      </c>
      <c r="F217" s="73" t="s">
        <v>17</v>
      </c>
    </row>
    <row r="218" spans="1:6" x14ac:dyDescent="0.25">
      <c r="A218" s="71"/>
      <c r="B218" s="72"/>
      <c r="C218" s="22" t="s">
        <v>405</v>
      </c>
      <c r="D218" s="75"/>
      <c r="E218" s="78"/>
      <c r="F218" s="73"/>
    </row>
    <row r="219" spans="1:6" x14ac:dyDescent="0.25">
      <c r="A219" s="71"/>
      <c r="B219" s="72"/>
      <c r="C219" s="22" t="s">
        <v>405</v>
      </c>
      <c r="D219" s="75"/>
      <c r="E219" s="78"/>
      <c r="F219" s="73"/>
    </row>
    <row r="220" spans="1:6" x14ac:dyDescent="0.25">
      <c r="A220" s="71"/>
      <c r="B220" s="72"/>
      <c r="C220" s="22" t="s">
        <v>408</v>
      </c>
      <c r="D220" s="75"/>
      <c r="E220" s="78"/>
      <c r="F220" s="73"/>
    </row>
    <row r="221" spans="1:6" x14ac:dyDescent="0.25">
      <c r="A221" s="71"/>
      <c r="B221" s="72"/>
      <c r="C221" s="22" t="s">
        <v>408</v>
      </c>
      <c r="D221" s="75"/>
      <c r="E221" s="78"/>
      <c r="F221" s="73"/>
    </row>
    <row r="222" spans="1:6" x14ac:dyDescent="0.25">
      <c r="A222" s="71"/>
      <c r="B222" s="72"/>
      <c r="C222" s="22" t="s">
        <v>411</v>
      </c>
      <c r="D222" s="76"/>
      <c r="E222" s="79"/>
      <c r="F222" s="73"/>
    </row>
    <row r="223" spans="1:6" x14ac:dyDescent="0.25">
      <c r="A223" s="71">
        <v>52</v>
      </c>
      <c r="B223" s="72" t="s">
        <v>379</v>
      </c>
      <c r="C223" s="22" t="s">
        <v>413</v>
      </c>
      <c r="D223" s="74">
        <v>3</v>
      </c>
      <c r="E223" s="77">
        <v>800000000</v>
      </c>
      <c r="F223" s="73" t="s">
        <v>28</v>
      </c>
    </row>
    <row r="224" spans="1:6" x14ac:dyDescent="0.25">
      <c r="A224" s="71"/>
      <c r="B224" s="72"/>
      <c r="C224" s="22" t="s">
        <v>415</v>
      </c>
      <c r="D224" s="75"/>
      <c r="E224" s="78"/>
      <c r="F224" s="73"/>
    </row>
    <row r="225" spans="1:6" x14ac:dyDescent="0.25">
      <c r="A225" s="71"/>
      <c r="B225" s="72"/>
      <c r="C225" s="22" t="s">
        <v>415</v>
      </c>
      <c r="D225" s="76"/>
      <c r="E225" s="78"/>
      <c r="F225" s="73"/>
    </row>
    <row r="226" spans="1:6" x14ac:dyDescent="0.25">
      <c r="A226" s="71">
        <v>53</v>
      </c>
      <c r="B226" s="72" t="s">
        <v>379</v>
      </c>
      <c r="C226" s="22" t="s">
        <v>418</v>
      </c>
      <c r="D226" s="74">
        <v>5</v>
      </c>
      <c r="E226" s="77">
        <v>1450000000</v>
      </c>
      <c r="F226" s="73" t="s">
        <v>28</v>
      </c>
    </row>
    <row r="227" spans="1:6" x14ac:dyDescent="0.25">
      <c r="A227" s="71"/>
      <c r="B227" s="72"/>
      <c r="C227" s="22" t="s">
        <v>420</v>
      </c>
      <c r="D227" s="75"/>
      <c r="E227" s="78"/>
      <c r="F227" s="73"/>
    </row>
    <row r="228" spans="1:6" x14ac:dyDescent="0.25">
      <c r="A228" s="71"/>
      <c r="B228" s="72"/>
      <c r="C228" s="22" t="s">
        <v>422</v>
      </c>
      <c r="D228" s="75"/>
      <c r="E228" s="78"/>
      <c r="F228" s="73"/>
    </row>
    <row r="229" spans="1:6" x14ac:dyDescent="0.25">
      <c r="A229" s="71"/>
      <c r="B229" s="72"/>
      <c r="C229" s="22" t="s">
        <v>422</v>
      </c>
      <c r="D229" s="75"/>
      <c r="E229" s="78"/>
      <c r="F229" s="73"/>
    </row>
    <row r="230" spans="1:6" x14ac:dyDescent="0.25">
      <c r="A230" s="71"/>
      <c r="B230" s="72"/>
      <c r="C230" s="22" t="s">
        <v>425</v>
      </c>
      <c r="D230" s="76"/>
      <c r="E230" s="79"/>
      <c r="F230" s="73"/>
    </row>
    <row r="231" spans="1:6" x14ac:dyDescent="0.25">
      <c r="A231" s="71">
        <v>54</v>
      </c>
      <c r="B231" s="72" t="s">
        <v>379</v>
      </c>
      <c r="C231" s="22" t="s">
        <v>427</v>
      </c>
      <c r="D231" s="74">
        <v>5</v>
      </c>
      <c r="E231" s="77">
        <v>1450000000</v>
      </c>
      <c r="F231" s="73" t="s">
        <v>28</v>
      </c>
    </row>
    <row r="232" spans="1:6" x14ac:dyDescent="0.25">
      <c r="A232" s="71"/>
      <c r="B232" s="72"/>
      <c r="C232" s="23" t="s">
        <v>429</v>
      </c>
      <c r="D232" s="75"/>
      <c r="E232" s="78"/>
      <c r="F232" s="73"/>
    </row>
    <row r="233" spans="1:6" x14ac:dyDescent="0.25">
      <c r="A233" s="71"/>
      <c r="B233" s="72"/>
      <c r="C233" s="22" t="s">
        <v>429</v>
      </c>
      <c r="D233" s="75"/>
      <c r="E233" s="78"/>
      <c r="F233" s="73"/>
    </row>
    <row r="234" spans="1:6" x14ac:dyDescent="0.25">
      <c r="A234" s="71"/>
      <c r="B234" s="72"/>
      <c r="C234" s="22" t="s">
        <v>432</v>
      </c>
      <c r="D234" s="75"/>
      <c r="E234" s="78"/>
      <c r="F234" s="73"/>
    </row>
    <row r="235" spans="1:6" x14ac:dyDescent="0.25">
      <c r="A235" s="71"/>
      <c r="B235" s="72"/>
      <c r="C235" s="22" t="s">
        <v>432</v>
      </c>
      <c r="D235" s="76"/>
      <c r="E235" s="79"/>
      <c r="F235" s="73"/>
    </row>
    <row r="236" spans="1:6" x14ac:dyDescent="0.25">
      <c r="A236" s="71">
        <v>55</v>
      </c>
      <c r="B236" s="72" t="s">
        <v>379</v>
      </c>
      <c r="C236" s="22" t="s">
        <v>435</v>
      </c>
      <c r="D236" s="74">
        <v>5</v>
      </c>
      <c r="E236" s="77">
        <v>1100000000</v>
      </c>
      <c r="F236" s="73" t="s">
        <v>28</v>
      </c>
    </row>
    <row r="237" spans="1:6" x14ac:dyDescent="0.25">
      <c r="A237" s="71"/>
      <c r="B237" s="72"/>
      <c r="C237" s="22" t="s">
        <v>436</v>
      </c>
      <c r="D237" s="75"/>
      <c r="E237" s="78"/>
      <c r="F237" s="73"/>
    </row>
    <row r="238" spans="1:6" x14ac:dyDescent="0.25">
      <c r="A238" s="71"/>
      <c r="B238" s="72"/>
      <c r="C238" s="22" t="s">
        <v>436</v>
      </c>
      <c r="D238" s="75"/>
      <c r="E238" s="78"/>
      <c r="F238" s="73"/>
    </row>
    <row r="239" spans="1:6" x14ac:dyDescent="0.25">
      <c r="A239" s="71"/>
      <c r="B239" s="72"/>
      <c r="C239" s="22" t="s">
        <v>439</v>
      </c>
      <c r="D239" s="75"/>
      <c r="E239" s="78"/>
      <c r="F239" s="73"/>
    </row>
    <row r="240" spans="1:6" x14ac:dyDescent="0.25">
      <c r="A240" s="71"/>
      <c r="B240" s="72"/>
      <c r="C240" s="22" t="s">
        <v>441</v>
      </c>
      <c r="D240" s="76"/>
      <c r="E240" s="79"/>
      <c r="F240" s="73"/>
    </row>
    <row r="241" spans="1:6" x14ac:dyDescent="0.25">
      <c r="A241" s="71">
        <v>56</v>
      </c>
      <c r="B241" s="72" t="s">
        <v>379</v>
      </c>
      <c r="C241" s="22" t="s">
        <v>443</v>
      </c>
      <c r="D241" s="74">
        <v>7</v>
      </c>
      <c r="E241" s="77">
        <v>1750000000</v>
      </c>
      <c r="F241" s="73" t="s">
        <v>17</v>
      </c>
    </row>
    <row r="242" spans="1:6" x14ac:dyDescent="0.25">
      <c r="A242" s="71"/>
      <c r="B242" s="72"/>
      <c r="C242" s="22" t="s">
        <v>443</v>
      </c>
      <c r="D242" s="75"/>
      <c r="E242" s="78"/>
      <c r="F242" s="73"/>
    </row>
    <row r="243" spans="1:6" x14ac:dyDescent="0.25">
      <c r="A243" s="71"/>
      <c r="B243" s="72"/>
      <c r="C243" s="22" t="s">
        <v>446</v>
      </c>
      <c r="D243" s="75"/>
      <c r="E243" s="78"/>
      <c r="F243" s="73"/>
    </row>
    <row r="244" spans="1:6" x14ac:dyDescent="0.25">
      <c r="A244" s="71"/>
      <c r="B244" s="72"/>
      <c r="C244" s="22" t="s">
        <v>448</v>
      </c>
      <c r="D244" s="75"/>
      <c r="E244" s="78"/>
      <c r="F244" s="73"/>
    </row>
    <row r="245" spans="1:6" x14ac:dyDescent="0.25">
      <c r="A245" s="71"/>
      <c r="B245" s="72"/>
      <c r="C245" s="22" t="s">
        <v>448</v>
      </c>
      <c r="D245" s="75"/>
      <c r="E245" s="78"/>
      <c r="F245" s="73"/>
    </row>
    <row r="246" spans="1:6" x14ac:dyDescent="0.25">
      <c r="A246" s="71"/>
      <c r="B246" s="72"/>
      <c r="C246" s="22" t="s">
        <v>451</v>
      </c>
      <c r="D246" s="75"/>
      <c r="E246" s="78"/>
      <c r="F246" s="73"/>
    </row>
    <row r="247" spans="1:6" x14ac:dyDescent="0.25">
      <c r="A247" s="71"/>
      <c r="B247" s="72"/>
      <c r="C247" s="22" t="s">
        <v>453</v>
      </c>
      <c r="D247" s="76"/>
      <c r="E247" s="79"/>
      <c r="F247" s="73"/>
    </row>
    <row r="248" spans="1:6" x14ac:dyDescent="0.25">
      <c r="A248" s="71">
        <v>57</v>
      </c>
      <c r="B248" s="72" t="s">
        <v>379</v>
      </c>
      <c r="C248" s="22" t="s">
        <v>456</v>
      </c>
      <c r="D248" s="74">
        <v>3</v>
      </c>
      <c r="E248" s="77">
        <v>450000000</v>
      </c>
      <c r="F248" s="73" t="s">
        <v>13</v>
      </c>
    </row>
    <row r="249" spans="1:6" x14ac:dyDescent="0.25">
      <c r="A249" s="71"/>
      <c r="B249" s="72"/>
      <c r="C249" s="22" t="s">
        <v>458</v>
      </c>
      <c r="D249" s="75"/>
      <c r="E249" s="78"/>
      <c r="F249" s="73"/>
    </row>
    <row r="250" spans="1:6" x14ac:dyDescent="0.25">
      <c r="A250" s="71"/>
      <c r="B250" s="72"/>
      <c r="C250" s="22" t="s">
        <v>455</v>
      </c>
      <c r="D250" s="76"/>
      <c r="E250" s="79"/>
      <c r="F250" s="73"/>
    </row>
    <row r="251" spans="1:6" x14ac:dyDescent="0.25">
      <c r="A251" s="71">
        <v>58</v>
      </c>
      <c r="B251" s="72" t="s">
        <v>460</v>
      </c>
      <c r="C251" s="22" t="s">
        <v>462</v>
      </c>
      <c r="D251" s="74">
        <v>2</v>
      </c>
      <c r="E251" s="77">
        <v>2000000000</v>
      </c>
      <c r="F251" s="73" t="s">
        <v>79</v>
      </c>
    </row>
    <row r="252" spans="1:6" x14ac:dyDescent="0.25">
      <c r="A252" s="71"/>
      <c r="B252" s="72"/>
      <c r="C252" s="22" t="s">
        <v>464</v>
      </c>
      <c r="D252" s="76"/>
      <c r="E252" s="78"/>
      <c r="F252" s="73"/>
    </row>
    <row r="253" spans="1:6" x14ac:dyDescent="0.25">
      <c r="A253" s="71">
        <v>59</v>
      </c>
      <c r="B253" s="72" t="s">
        <v>465</v>
      </c>
      <c r="C253" s="22" t="s">
        <v>467</v>
      </c>
      <c r="D253" s="74">
        <v>2</v>
      </c>
      <c r="E253" s="77">
        <v>2000000000</v>
      </c>
      <c r="F253" s="73" t="s">
        <v>28</v>
      </c>
    </row>
    <row r="254" spans="1:6" x14ac:dyDescent="0.25">
      <c r="A254" s="71"/>
      <c r="B254" s="72"/>
      <c r="C254" s="22" t="s">
        <v>468</v>
      </c>
      <c r="D254" s="76"/>
      <c r="E254" s="78"/>
      <c r="F254" s="73"/>
    </row>
    <row r="255" spans="1:6" x14ac:dyDescent="0.25">
      <c r="A255" s="71">
        <v>60</v>
      </c>
      <c r="B255" s="72" t="s">
        <v>465</v>
      </c>
      <c r="C255" s="22" t="s">
        <v>470</v>
      </c>
      <c r="D255" s="74">
        <v>4</v>
      </c>
      <c r="E255" s="77">
        <v>2650000000</v>
      </c>
      <c r="F255" s="73" t="s">
        <v>79</v>
      </c>
    </row>
    <row r="256" spans="1:6" x14ac:dyDescent="0.25">
      <c r="A256" s="71"/>
      <c r="B256" s="72"/>
      <c r="C256" s="22" t="s">
        <v>470</v>
      </c>
      <c r="D256" s="75"/>
      <c r="E256" s="78"/>
      <c r="F256" s="73"/>
    </row>
    <row r="257" spans="1:6" x14ac:dyDescent="0.25">
      <c r="A257" s="71"/>
      <c r="B257" s="72"/>
      <c r="C257" s="22" t="s">
        <v>470</v>
      </c>
      <c r="D257" s="75"/>
      <c r="E257" s="78"/>
      <c r="F257" s="73"/>
    </row>
    <row r="258" spans="1:6" x14ac:dyDescent="0.25">
      <c r="A258" s="71"/>
      <c r="B258" s="72"/>
      <c r="C258" s="22" t="s">
        <v>470</v>
      </c>
      <c r="D258" s="76"/>
      <c r="E258" s="79"/>
      <c r="F258" s="73"/>
    </row>
    <row r="259" spans="1:6" x14ac:dyDescent="0.25">
      <c r="A259" s="71">
        <v>61</v>
      </c>
      <c r="B259" s="72" t="s">
        <v>465</v>
      </c>
      <c r="C259" s="22" t="s">
        <v>475</v>
      </c>
      <c r="D259" s="74">
        <v>3</v>
      </c>
      <c r="E259" s="77">
        <v>2500000000</v>
      </c>
      <c r="F259" s="73" t="s">
        <v>79</v>
      </c>
    </row>
    <row r="260" spans="1:6" x14ac:dyDescent="0.25">
      <c r="A260" s="71"/>
      <c r="B260" s="72"/>
      <c r="C260" s="22" t="s">
        <v>475</v>
      </c>
      <c r="D260" s="75"/>
      <c r="E260" s="78"/>
      <c r="F260" s="73"/>
    </row>
    <row r="261" spans="1:6" x14ac:dyDescent="0.25">
      <c r="A261" s="71"/>
      <c r="B261" s="72"/>
      <c r="C261" s="22" t="s">
        <v>475</v>
      </c>
      <c r="D261" s="76"/>
      <c r="E261" s="78"/>
      <c r="F261" s="73"/>
    </row>
    <row r="262" spans="1:6" x14ac:dyDescent="0.25">
      <c r="A262" s="71">
        <v>62</v>
      </c>
      <c r="B262" s="72" t="s">
        <v>478</v>
      </c>
      <c r="C262" s="22" t="s">
        <v>480</v>
      </c>
      <c r="D262" s="74">
        <v>5</v>
      </c>
      <c r="E262" s="77">
        <v>1100000000</v>
      </c>
      <c r="F262" s="73" t="s">
        <v>28</v>
      </c>
    </row>
    <row r="263" spans="1:6" x14ac:dyDescent="0.25">
      <c r="A263" s="71"/>
      <c r="B263" s="72"/>
      <c r="C263" s="22" t="s">
        <v>482</v>
      </c>
      <c r="D263" s="75"/>
      <c r="E263" s="78"/>
      <c r="F263" s="73"/>
    </row>
    <row r="264" spans="1:6" x14ac:dyDescent="0.25">
      <c r="A264" s="71"/>
      <c r="B264" s="72"/>
      <c r="C264" s="22" t="s">
        <v>484</v>
      </c>
      <c r="D264" s="75"/>
      <c r="E264" s="78"/>
      <c r="F264" s="73"/>
    </row>
    <row r="265" spans="1:6" x14ac:dyDescent="0.25">
      <c r="A265" s="71"/>
      <c r="B265" s="72"/>
      <c r="C265" s="22" t="s">
        <v>486</v>
      </c>
      <c r="D265" s="75"/>
      <c r="E265" s="78"/>
      <c r="F265" s="73"/>
    </row>
    <row r="266" spans="1:6" x14ac:dyDescent="0.25">
      <c r="A266" s="71"/>
      <c r="B266" s="72"/>
      <c r="C266" s="22" t="s">
        <v>486</v>
      </c>
      <c r="D266" s="76"/>
      <c r="E266" s="79"/>
      <c r="F266" s="73"/>
    </row>
    <row r="267" spans="1:6" x14ac:dyDescent="0.25">
      <c r="A267" s="71">
        <v>63</v>
      </c>
      <c r="B267" s="72" t="s">
        <v>478</v>
      </c>
      <c r="C267" s="22" t="s">
        <v>489</v>
      </c>
      <c r="D267" s="74">
        <v>4</v>
      </c>
      <c r="E267" s="77">
        <v>1300000000</v>
      </c>
      <c r="F267" s="73" t="s">
        <v>28</v>
      </c>
    </row>
    <row r="268" spans="1:6" x14ac:dyDescent="0.25">
      <c r="A268" s="71"/>
      <c r="B268" s="72"/>
      <c r="C268" s="22" t="s">
        <v>491</v>
      </c>
      <c r="D268" s="75"/>
      <c r="E268" s="78"/>
      <c r="F268" s="73"/>
    </row>
    <row r="269" spans="1:6" x14ac:dyDescent="0.25">
      <c r="A269" s="71"/>
      <c r="B269" s="72"/>
      <c r="C269" s="22" t="s">
        <v>493</v>
      </c>
      <c r="D269" s="75"/>
      <c r="E269" s="78"/>
      <c r="F269" s="73"/>
    </row>
    <row r="270" spans="1:6" x14ac:dyDescent="0.25">
      <c r="A270" s="71"/>
      <c r="B270" s="72"/>
      <c r="C270" s="22" t="s">
        <v>493</v>
      </c>
      <c r="D270" s="76"/>
      <c r="E270" s="78"/>
      <c r="F270" s="73"/>
    </row>
    <row r="271" spans="1:6" x14ac:dyDescent="0.25">
      <c r="A271" s="71">
        <v>64</v>
      </c>
      <c r="B271" s="72" t="s">
        <v>478</v>
      </c>
      <c r="C271" s="22" t="s">
        <v>496</v>
      </c>
      <c r="D271" s="74">
        <v>5</v>
      </c>
      <c r="E271" s="77">
        <v>1100000000</v>
      </c>
      <c r="F271" s="73" t="s">
        <v>28</v>
      </c>
    </row>
    <row r="272" spans="1:6" x14ac:dyDescent="0.25">
      <c r="A272" s="71"/>
      <c r="B272" s="72"/>
      <c r="C272" s="22" t="s">
        <v>496</v>
      </c>
      <c r="D272" s="75"/>
      <c r="E272" s="78"/>
      <c r="F272" s="73"/>
    </row>
    <row r="273" spans="1:6" x14ac:dyDescent="0.25">
      <c r="A273" s="71"/>
      <c r="B273" s="72"/>
      <c r="C273" s="22" t="s">
        <v>499</v>
      </c>
      <c r="D273" s="75"/>
      <c r="E273" s="78"/>
      <c r="F273" s="73"/>
    </row>
    <row r="274" spans="1:6" x14ac:dyDescent="0.25">
      <c r="A274" s="71"/>
      <c r="B274" s="72"/>
      <c r="C274" s="22" t="s">
        <v>501</v>
      </c>
      <c r="D274" s="75"/>
      <c r="E274" s="78"/>
      <c r="F274" s="73"/>
    </row>
    <row r="275" spans="1:6" x14ac:dyDescent="0.25">
      <c r="A275" s="71"/>
      <c r="B275" s="72"/>
      <c r="C275" s="22" t="s">
        <v>503</v>
      </c>
      <c r="D275" s="76"/>
      <c r="E275" s="79"/>
      <c r="F275" s="73"/>
    </row>
    <row r="276" spans="1:6" x14ac:dyDescent="0.25">
      <c r="A276" s="71">
        <v>65</v>
      </c>
      <c r="B276" s="72" t="s">
        <v>478</v>
      </c>
      <c r="C276" s="22" t="s">
        <v>505</v>
      </c>
      <c r="D276" s="74">
        <v>6</v>
      </c>
      <c r="E276" s="77">
        <v>2450000000</v>
      </c>
      <c r="F276" s="73" t="s">
        <v>79</v>
      </c>
    </row>
    <row r="277" spans="1:6" x14ac:dyDescent="0.25">
      <c r="A277" s="71"/>
      <c r="B277" s="72"/>
      <c r="C277" s="22" t="s">
        <v>505</v>
      </c>
      <c r="D277" s="75"/>
      <c r="E277" s="78"/>
      <c r="F277" s="73"/>
    </row>
    <row r="278" spans="1:6" x14ac:dyDescent="0.25">
      <c r="A278" s="71"/>
      <c r="B278" s="72"/>
      <c r="C278" s="22" t="s">
        <v>505</v>
      </c>
      <c r="D278" s="75"/>
      <c r="E278" s="78"/>
      <c r="F278" s="73"/>
    </row>
    <row r="279" spans="1:6" x14ac:dyDescent="0.25">
      <c r="A279" s="71"/>
      <c r="B279" s="72"/>
      <c r="C279" s="22" t="s">
        <v>509</v>
      </c>
      <c r="D279" s="75"/>
      <c r="E279" s="78"/>
      <c r="F279" s="73"/>
    </row>
    <row r="280" spans="1:6" x14ac:dyDescent="0.25">
      <c r="A280" s="71"/>
      <c r="B280" s="72"/>
      <c r="C280" s="22" t="s">
        <v>509</v>
      </c>
      <c r="D280" s="75"/>
      <c r="E280" s="78"/>
      <c r="F280" s="73"/>
    </row>
    <row r="281" spans="1:6" x14ac:dyDescent="0.25">
      <c r="A281" s="71"/>
      <c r="B281" s="72"/>
      <c r="C281" s="22" t="s">
        <v>512</v>
      </c>
      <c r="D281" s="76"/>
      <c r="E281" s="79"/>
      <c r="F281" s="73"/>
    </row>
    <row r="282" spans="1:6" x14ac:dyDescent="0.25">
      <c r="A282" s="71">
        <v>66</v>
      </c>
      <c r="B282" s="72" t="s">
        <v>478</v>
      </c>
      <c r="C282" s="22" t="s">
        <v>514</v>
      </c>
      <c r="D282" s="74">
        <v>5</v>
      </c>
      <c r="E282" s="77">
        <v>1100000000</v>
      </c>
      <c r="F282" s="73" t="s">
        <v>28</v>
      </c>
    </row>
    <row r="283" spans="1:6" x14ac:dyDescent="0.25">
      <c r="A283" s="71"/>
      <c r="B283" s="72"/>
      <c r="C283" s="22" t="s">
        <v>516</v>
      </c>
      <c r="D283" s="75"/>
      <c r="E283" s="78"/>
      <c r="F283" s="73"/>
    </row>
    <row r="284" spans="1:6" x14ac:dyDescent="0.25">
      <c r="A284" s="71"/>
      <c r="B284" s="72"/>
      <c r="C284" s="22" t="s">
        <v>516</v>
      </c>
      <c r="D284" s="75"/>
      <c r="E284" s="78"/>
      <c r="F284" s="73"/>
    </row>
    <row r="285" spans="1:6" x14ac:dyDescent="0.25">
      <c r="A285" s="71"/>
      <c r="B285" s="72"/>
      <c r="C285" s="22" t="s">
        <v>519</v>
      </c>
      <c r="D285" s="75"/>
      <c r="E285" s="78"/>
      <c r="F285" s="73"/>
    </row>
    <row r="286" spans="1:6" x14ac:dyDescent="0.25">
      <c r="A286" s="71"/>
      <c r="B286" s="72"/>
      <c r="C286" s="22" t="s">
        <v>521</v>
      </c>
      <c r="D286" s="76"/>
      <c r="E286" s="78"/>
      <c r="F286" s="73"/>
    </row>
    <row r="287" spans="1:6" x14ac:dyDescent="0.25">
      <c r="A287" s="71">
        <v>67</v>
      </c>
      <c r="B287" s="72" t="s">
        <v>478</v>
      </c>
      <c r="C287" s="22" t="s">
        <v>523</v>
      </c>
      <c r="D287" s="74">
        <v>7</v>
      </c>
      <c r="E287" s="77">
        <v>2100000000</v>
      </c>
      <c r="F287" s="73" t="s">
        <v>79</v>
      </c>
    </row>
    <row r="288" spans="1:6" x14ac:dyDescent="0.25">
      <c r="A288" s="71"/>
      <c r="B288" s="72"/>
      <c r="C288" s="22" t="s">
        <v>523</v>
      </c>
      <c r="D288" s="75"/>
      <c r="E288" s="78"/>
      <c r="F288" s="73"/>
    </row>
    <row r="289" spans="1:6" x14ac:dyDescent="0.25">
      <c r="A289" s="71"/>
      <c r="B289" s="72"/>
      <c r="C289" s="22" t="s">
        <v>526</v>
      </c>
      <c r="D289" s="75"/>
      <c r="E289" s="78"/>
      <c r="F289" s="73"/>
    </row>
    <row r="290" spans="1:6" x14ac:dyDescent="0.25">
      <c r="A290" s="71"/>
      <c r="B290" s="72"/>
      <c r="C290" s="22" t="s">
        <v>528</v>
      </c>
      <c r="D290" s="75"/>
      <c r="E290" s="78"/>
      <c r="F290" s="73"/>
    </row>
    <row r="291" spans="1:6" x14ac:dyDescent="0.25">
      <c r="A291" s="71"/>
      <c r="B291" s="72"/>
      <c r="C291" s="22" t="s">
        <v>528</v>
      </c>
      <c r="D291" s="75"/>
      <c r="E291" s="78"/>
      <c r="F291" s="73"/>
    </row>
    <row r="292" spans="1:6" x14ac:dyDescent="0.25">
      <c r="A292" s="71"/>
      <c r="B292" s="72"/>
      <c r="C292" s="22" t="s">
        <v>531</v>
      </c>
      <c r="D292" s="75"/>
      <c r="E292" s="78"/>
      <c r="F292" s="73"/>
    </row>
    <row r="293" spans="1:6" x14ac:dyDescent="0.25">
      <c r="A293" s="71"/>
      <c r="B293" s="72"/>
      <c r="C293" s="22" t="s">
        <v>531</v>
      </c>
      <c r="D293" s="76"/>
      <c r="E293" s="79"/>
      <c r="F293" s="73"/>
    </row>
    <row r="294" spans="1:6" x14ac:dyDescent="0.25">
      <c r="A294" s="71">
        <v>68</v>
      </c>
      <c r="B294" s="72" t="s">
        <v>533</v>
      </c>
      <c r="C294" s="22" t="s">
        <v>535</v>
      </c>
      <c r="D294" s="74">
        <v>4</v>
      </c>
      <c r="E294" s="77">
        <v>1300000000</v>
      </c>
      <c r="F294" s="73" t="s">
        <v>28</v>
      </c>
    </row>
    <row r="295" spans="1:6" x14ac:dyDescent="0.25">
      <c r="A295" s="71"/>
      <c r="B295" s="72"/>
      <c r="C295" s="22" t="s">
        <v>537</v>
      </c>
      <c r="D295" s="75"/>
      <c r="E295" s="78"/>
      <c r="F295" s="73"/>
    </row>
    <row r="296" spans="1:6" x14ac:dyDescent="0.25">
      <c r="A296" s="71"/>
      <c r="B296" s="72"/>
      <c r="C296" s="22" t="s">
        <v>537</v>
      </c>
      <c r="D296" s="75"/>
      <c r="E296" s="78"/>
      <c r="F296" s="73"/>
    </row>
    <row r="297" spans="1:6" x14ac:dyDescent="0.25">
      <c r="A297" s="71"/>
      <c r="B297" s="72"/>
      <c r="C297" s="22" t="s">
        <v>540</v>
      </c>
      <c r="D297" s="76"/>
      <c r="E297" s="78"/>
      <c r="F297" s="73"/>
    </row>
    <row r="298" spans="1:6" x14ac:dyDescent="0.25">
      <c r="A298" s="71">
        <v>69</v>
      </c>
      <c r="B298" s="72" t="s">
        <v>541</v>
      </c>
      <c r="C298" s="22" t="s">
        <v>543</v>
      </c>
      <c r="D298" s="74">
        <v>6</v>
      </c>
      <c r="E298" s="77">
        <v>900000000</v>
      </c>
      <c r="F298" s="73" t="s">
        <v>28</v>
      </c>
    </row>
    <row r="299" spans="1:6" x14ac:dyDescent="0.25">
      <c r="A299" s="71"/>
      <c r="B299" s="72"/>
      <c r="C299" s="22" t="s">
        <v>545</v>
      </c>
      <c r="D299" s="75"/>
      <c r="E299" s="78"/>
      <c r="F299" s="73"/>
    </row>
    <row r="300" spans="1:6" x14ac:dyDescent="0.25">
      <c r="A300" s="71"/>
      <c r="B300" s="72"/>
      <c r="C300" s="22" t="s">
        <v>547</v>
      </c>
      <c r="D300" s="75"/>
      <c r="E300" s="78"/>
      <c r="F300" s="73"/>
    </row>
    <row r="301" spans="1:6" x14ac:dyDescent="0.25">
      <c r="A301" s="71"/>
      <c r="B301" s="72"/>
      <c r="C301" s="22" t="s">
        <v>549</v>
      </c>
      <c r="D301" s="75"/>
      <c r="E301" s="78"/>
      <c r="F301" s="73"/>
    </row>
    <row r="302" spans="1:6" x14ac:dyDescent="0.25">
      <c r="A302" s="71"/>
      <c r="B302" s="72"/>
      <c r="C302" s="22" t="s">
        <v>551</v>
      </c>
      <c r="D302" s="75"/>
      <c r="E302" s="78"/>
      <c r="F302" s="73"/>
    </row>
    <row r="303" spans="1:6" x14ac:dyDescent="0.25">
      <c r="A303" s="71"/>
      <c r="B303" s="72"/>
      <c r="C303" s="22" t="s">
        <v>553</v>
      </c>
      <c r="D303" s="76"/>
      <c r="E303" s="79"/>
      <c r="F303" s="73"/>
    </row>
    <row r="304" spans="1:6" x14ac:dyDescent="0.25">
      <c r="A304" s="71">
        <v>70</v>
      </c>
      <c r="B304" s="72" t="s">
        <v>541</v>
      </c>
      <c r="C304" s="22" t="s">
        <v>555</v>
      </c>
      <c r="D304" s="74">
        <v>5</v>
      </c>
      <c r="E304" s="77">
        <v>750000000</v>
      </c>
      <c r="F304" s="73" t="s">
        <v>118</v>
      </c>
    </row>
    <row r="305" spans="1:6" x14ac:dyDescent="0.25">
      <c r="A305" s="71"/>
      <c r="B305" s="72"/>
      <c r="C305" s="22" t="s">
        <v>557</v>
      </c>
      <c r="D305" s="75"/>
      <c r="E305" s="78"/>
      <c r="F305" s="73"/>
    </row>
    <row r="306" spans="1:6" x14ac:dyDescent="0.25">
      <c r="A306" s="71"/>
      <c r="B306" s="72"/>
      <c r="C306" s="22" t="s">
        <v>559</v>
      </c>
      <c r="D306" s="75"/>
      <c r="E306" s="78"/>
      <c r="F306" s="73"/>
    </row>
    <row r="307" spans="1:6" x14ac:dyDescent="0.25">
      <c r="A307" s="71"/>
      <c r="B307" s="72"/>
      <c r="C307" s="22" t="s">
        <v>561</v>
      </c>
      <c r="D307" s="75"/>
      <c r="E307" s="78"/>
      <c r="F307" s="73"/>
    </row>
    <row r="308" spans="1:6" x14ac:dyDescent="0.25">
      <c r="A308" s="71"/>
      <c r="B308" s="72"/>
      <c r="C308" s="22" t="s">
        <v>563</v>
      </c>
      <c r="D308" s="76"/>
      <c r="E308" s="78"/>
      <c r="F308" s="73"/>
    </row>
    <row r="309" spans="1:6" x14ac:dyDescent="0.25">
      <c r="A309" s="71">
        <v>71</v>
      </c>
      <c r="B309" s="72" t="s">
        <v>541</v>
      </c>
      <c r="C309" s="22" t="s">
        <v>565</v>
      </c>
      <c r="D309" s="74">
        <v>5</v>
      </c>
      <c r="E309" s="77">
        <v>750000000</v>
      </c>
      <c r="F309" s="73" t="s">
        <v>118</v>
      </c>
    </row>
    <row r="310" spans="1:6" x14ac:dyDescent="0.25">
      <c r="A310" s="71"/>
      <c r="B310" s="72"/>
      <c r="C310" s="22" t="s">
        <v>567</v>
      </c>
      <c r="D310" s="75"/>
      <c r="E310" s="78"/>
      <c r="F310" s="73"/>
    </row>
    <row r="311" spans="1:6" x14ac:dyDescent="0.25">
      <c r="A311" s="71"/>
      <c r="B311" s="72"/>
      <c r="C311" s="22" t="s">
        <v>569</v>
      </c>
      <c r="D311" s="75"/>
      <c r="E311" s="78"/>
      <c r="F311" s="73"/>
    </row>
    <row r="312" spans="1:6" x14ac:dyDescent="0.25">
      <c r="A312" s="71"/>
      <c r="B312" s="72"/>
      <c r="C312" s="22" t="s">
        <v>571</v>
      </c>
      <c r="D312" s="75"/>
      <c r="E312" s="78"/>
      <c r="F312" s="73"/>
    </row>
    <row r="313" spans="1:6" x14ac:dyDescent="0.25">
      <c r="A313" s="71"/>
      <c r="B313" s="72"/>
      <c r="C313" s="22" t="s">
        <v>573</v>
      </c>
      <c r="D313" s="76"/>
      <c r="E313" s="78"/>
      <c r="F313" s="73"/>
    </row>
    <row r="314" spans="1:6" x14ac:dyDescent="0.25">
      <c r="A314" s="71">
        <v>72</v>
      </c>
      <c r="B314" s="72" t="s">
        <v>541</v>
      </c>
      <c r="C314" s="22" t="s">
        <v>575</v>
      </c>
      <c r="D314" s="74">
        <v>6</v>
      </c>
      <c r="E314" s="77">
        <v>900000000</v>
      </c>
      <c r="F314" s="73" t="s">
        <v>28</v>
      </c>
    </row>
    <row r="315" spans="1:6" x14ac:dyDescent="0.25">
      <c r="A315" s="71"/>
      <c r="B315" s="72"/>
      <c r="C315" s="22" t="s">
        <v>577</v>
      </c>
      <c r="D315" s="75"/>
      <c r="E315" s="78"/>
      <c r="F315" s="73"/>
    </row>
    <row r="316" spans="1:6" x14ac:dyDescent="0.25">
      <c r="A316" s="71"/>
      <c r="B316" s="72"/>
      <c r="C316" s="22" t="s">
        <v>579</v>
      </c>
      <c r="D316" s="75"/>
      <c r="E316" s="78"/>
      <c r="F316" s="73"/>
    </row>
    <row r="317" spans="1:6" x14ac:dyDescent="0.25">
      <c r="A317" s="71"/>
      <c r="B317" s="72"/>
      <c r="C317" s="22" t="s">
        <v>581</v>
      </c>
      <c r="D317" s="75"/>
      <c r="E317" s="78"/>
      <c r="F317" s="73"/>
    </row>
    <row r="318" spans="1:6" x14ac:dyDescent="0.25">
      <c r="A318" s="71"/>
      <c r="B318" s="72"/>
      <c r="C318" s="22" t="s">
        <v>583</v>
      </c>
      <c r="D318" s="75"/>
      <c r="E318" s="78"/>
      <c r="F318" s="73"/>
    </row>
    <row r="319" spans="1:6" x14ac:dyDescent="0.25">
      <c r="A319" s="71"/>
      <c r="B319" s="72"/>
      <c r="C319" s="22" t="s">
        <v>585</v>
      </c>
      <c r="D319" s="76"/>
      <c r="E319" s="79"/>
      <c r="F319" s="73"/>
    </row>
    <row r="320" spans="1:6" x14ac:dyDescent="0.25">
      <c r="A320" s="71">
        <v>73</v>
      </c>
      <c r="B320" s="72" t="s">
        <v>586</v>
      </c>
      <c r="C320" s="22" t="s">
        <v>588</v>
      </c>
      <c r="D320" s="74">
        <v>7</v>
      </c>
      <c r="E320" s="77">
        <v>2250000000</v>
      </c>
      <c r="F320" s="73" t="s">
        <v>17</v>
      </c>
    </row>
    <row r="321" spans="1:6" x14ac:dyDescent="0.25">
      <c r="A321" s="71"/>
      <c r="B321" s="72"/>
      <c r="C321" s="22" t="s">
        <v>590</v>
      </c>
      <c r="D321" s="75"/>
      <c r="E321" s="78"/>
      <c r="F321" s="73"/>
    </row>
    <row r="322" spans="1:6" x14ac:dyDescent="0.25">
      <c r="A322" s="71"/>
      <c r="B322" s="72"/>
      <c r="C322" s="22" t="s">
        <v>592</v>
      </c>
      <c r="D322" s="75"/>
      <c r="E322" s="78"/>
      <c r="F322" s="73"/>
    </row>
    <row r="323" spans="1:6" x14ac:dyDescent="0.25">
      <c r="A323" s="71"/>
      <c r="B323" s="72"/>
      <c r="C323" s="22" t="s">
        <v>593</v>
      </c>
      <c r="D323" s="75"/>
      <c r="E323" s="78"/>
      <c r="F323" s="73"/>
    </row>
    <row r="324" spans="1:6" x14ac:dyDescent="0.25">
      <c r="A324" s="71"/>
      <c r="B324" s="72"/>
      <c r="C324" s="22" t="s">
        <v>595</v>
      </c>
      <c r="D324" s="75"/>
      <c r="E324" s="78"/>
      <c r="F324" s="73"/>
    </row>
    <row r="325" spans="1:6" x14ac:dyDescent="0.25">
      <c r="A325" s="71"/>
      <c r="B325" s="72"/>
      <c r="C325" s="22" t="s">
        <v>593</v>
      </c>
      <c r="D325" s="75"/>
      <c r="E325" s="78"/>
      <c r="F325" s="73"/>
    </row>
    <row r="326" spans="1:6" x14ac:dyDescent="0.25">
      <c r="A326" s="71"/>
      <c r="B326" s="72"/>
      <c r="C326" s="22" t="s">
        <v>598</v>
      </c>
      <c r="D326" s="76"/>
      <c r="E326" s="79"/>
      <c r="F326" s="73"/>
    </row>
    <row r="327" spans="1:6" x14ac:dyDescent="0.25">
      <c r="A327" s="71">
        <v>74</v>
      </c>
      <c r="B327" s="72" t="s">
        <v>599</v>
      </c>
      <c r="C327" s="22" t="s">
        <v>601</v>
      </c>
      <c r="D327" s="74">
        <v>6</v>
      </c>
      <c r="E327" s="77">
        <v>1250000000</v>
      </c>
      <c r="F327" s="73" t="s">
        <v>28</v>
      </c>
    </row>
    <row r="328" spans="1:6" x14ac:dyDescent="0.25">
      <c r="A328" s="71"/>
      <c r="B328" s="72"/>
      <c r="C328" s="22" t="s">
        <v>603</v>
      </c>
      <c r="D328" s="75"/>
      <c r="E328" s="78"/>
      <c r="F328" s="73"/>
    </row>
    <row r="329" spans="1:6" x14ac:dyDescent="0.25">
      <c r="A329" s="71"/>
      <c r="B329" s="72"/>
      <c r="C329" s="22" t="s">
        <v>603</v>
      </c>
      <c r="D329" s="75"/>
      <c r="E329" s="78"/>
      <c r="F329" s="73"/>
    </row>
    <row r="330" spans="1:6" x14ac:dyDescent="0.25">
      <c r="A330" s="71"/>
      <c r="B330" s="72"/>
      <c r="C330" s="22" t="s">
        <v>606</v>
      </c>
      <c r="D330" s="75"/>
      <c r="E330" s="78"/>
      <c r="F330" s="73"/>
    </row>
    <row r="331" spans="1:6" x14ac:dyDescent="0.25">
      <c r="A331" s="71"/>
      <c r="B331" s="72"/>
      <c r="C331" s="22" t="s">
        <v>608</v>
      </c>
      <c r="D331" s="75"/>
      <c r="E331" s="78"/>
      <c r="F331" s="73"/>
    </row>
    <row r="332" spans="1:6" x14ac:dyDescent="0.25">
      <c r="A332" s="71"/>
      <c r="B332" s="72"/>
      <c r="C332" s="22" t="s">
        <v>610</v>
      </c>
      <c r="D332" s="76"/>
      <c r="E332" s="78"/>
      <c r="F332" s="73"/>
    </row>
    <row r="333" spans="1:6" x14ac:dyDescent="0.25">
      <c r="A333" s="71">
        <v>75</v>
      </c>
      <c r="B333" s="72" t="s">
        <v>599</v>
      </c>
      <c r="C333" s="22" t="s">
        <v>612</v>
      </c>
      <c r="D333" s="74">
        <v>5</v>
      </c>
      <c r="E333" s="77">
        <v>1950000000</v>
      </c>
      <c r="F333" s="73" t="s">
        <v>17</v>
      </c>
    </row>
    <row r="334" spans="1:6" x14ac:dyDescent="0.25">
      <c r="A334" s="71"/>
      <c r="B334" s="72"/>
      <c r="C334" s="22" t="s">
        <v>614</v>
      </c>
      <c r="D334" s="75"/>
      <c r="E334" s="78"/>
      <c r="F334" s="73"/>
    </row>
    <row r="335" spans="1:6" x14ac:dyDescent="0.25">
      <c r="A335" s="71"/>
      <c r="B335" s="72"/>
      <c r="C335" s="22" t="s">
        <v>614</v>
      </c>
      <c r="D335" s="75"/>
      <c r="E335" s="78"/>
      <c r="F335" s="73"/>
    </row>
    <row r="336" spans="1:6" x14ac:dyDescent="0.25">
      <c r="A336" s="71"/>
      <c r="B336" s="72"/>
      <c r="C336" s="22" t="s">
        <v>614</v>
      </c>
      <c r="D336" s="75"/>
      <c r="E336" s="78"/>
      <c r="F336" s="73"/>
    </row>
    <row r="337" spans="1:6" x14ac:dyDescent="0.25">
      <c r="A337" s="71"/>
      <c r="B337" s="72"/>
      <c r="C337" s="22" t="s">
        <v>618</v>
      </c>
      <c r="D337" s="76"/>
      <c r="E337" s="78"/>
      <c r="F337" s="73"/>
    </row>
    <row r="338" spans="1:6" x14ac:dyDescent="0.25">
      <c r="A338" s="71">
        <v>76</v>
      </c>
      <c r="B338" s="72" t="s">
        <v>599</v>
      </c>
      <c r="C338" s="22" t="s">
        <v>620</v>
      </c>
      <c r="D338" s="74">
        <v>5</v>
      </c>
      <c r="E338" s="77">
        <v>1100000000</v>
      </c>
      <c r="F338" s="73" t="s">
        <v>28</v>
      </c>
    </row>
    <row r="339" spans="1:6" x14ac:dyDescent="0.25">
      <c r="A339" s="71"/>
      <c r="B339" s="72"/>
      <c r="C339" s="22" t="s">
        <v>622</v>
      </c>
      <c r="D339" s="75"/>
      <c r="E339" s="78"/>
      <c r="F339" s="73"/>
    </row>
    <row r="340" spans="1:6" x14ac:dyDescent="0.25">
      <c r="A340" s="71"/>
      <c r="B340" s="72"/>
      <c r="C340" s="22" t="s">
        <v>624</v>
      </c>
      <c r="D340" s="75"/>
      <c r="E340" s="78"/>
      <c r="F340" s="73"/>
    </row>
    <row r="341" spans="1:6" x14ac:dyDescent="0.25">
      <c r="A341" s="71"/>
      <c r="B341" s="72"/>
      <c r="C341" s="22" t="s">
        <v>626</v>
      </c>
      <c r="D341" s="75"/>
      <c r="E341" s="78"/>
      <c r="F341" s="73"/>
    </row>
    <row r="342" spans="1:6" x14ac:dyDescent="0.25">
      <c r="A342" s="71"/>
      <c r="B342" s="72"/>
      <c r="C342" s="22" t="s">
        <v>628</v>
      </c>
      <c r="D342" s="76"/>
      <c r="E342" s="78"/>
      <c r="F342" s="73"/>
    </row>
    <row r="343" spans="1:6" x14ac:dyDescent="0.25">
      <c r="A343" s="71">
        <v>77</v>
      </c>
      <c r="B343" s="72" t="s">
        <v>599</v>
      </c>
      <c r="C343" s="22" t="s">
        <v>630</v>
      </c>
      <c r="D343" s="74">
        <v>7</v>
      </c>
      <c r="E343" s="77">
        <v>1050000000</v>
      </c>
      <c r="F343" s="73" t="s">
        <v>28</v>
      </c>
    </row>
    <row r="344" spans="1:6" x14ac:dyDescent="0.25">
      <c r="A344" s="71"/>
      <c r="B344" s="72"/>
      <c r="C344" s="22" t="s">
        <v>632</v>
      </c>
      <c r="D344" s="75"/>
      <c r="E344" s="78"/>
      <c r="F344" s="73"/>
    </row>
    <row r="345" spans="1:6" x14ac:dyDescent="0.25">
      <c r="A345" s="71"/>
      <c r="B345" s="72"/>
      <c r="C345" s="22" t="s">
        <v>634</v>
      </c>
      <c r="D345" s="75"/>
      <c r="E345" s="78"/>
      <c r="F345" s="73"/>
    </row>
    <row r="346" spans="1:6" x14ac:dyDescent="0.25">
      <c r="A346" s="71"/>
      <c r="B346" s="72"/>
      <c r="C346" s="22" t="s">
        <v>636</v>
      </c>
      <c r="D346" s="75"/>
      <c r="E346" s="78"/>
      <c r="F346" s="73"/>
    </row>
    <row r="347" spans="1:6" x14ac:dyDescent="0.25">
      <c r="A347" s="71"/>
      <c r="B347" s="72"/>
      <c r="C347" s="22" t="s">
        <v>638</v>
      </c>
      <c r="D347" s="75"/>
      <c r="E347" s="78"/>
      <c r="F347" s="73"/>
    </row>
    <row r="348" spans="1:6" x14ac:dyDescent="0.25">
      <c r="A348" s="71"/>
      <c r="B348" s="72"/>
      <c r="C348" s="22" t="s">
        <v>640</v>
      </c>
      <c r="D348" s="75"/>
      <c r="E348" s="78"/>
      <c r="F348" s="73"/>
    </row>
    <row r="349" spans="1:6" x14ac:dyDescent="0.25">
      <c r="A349" s="71"/>
      <c r="B349" s="72"/>
      <c r="C349" s="22" t="s">
        <v>642</v>
      </c>
      <c r="D349" s="76"/>
      <c r="E349" s="79"/>
      <c r="F349" s="73"/>
    </row>
    <row r="350" spans="1:6" x14ac:dyDescent="0.25">
      <c r="A350" s="71">
        <v>78</v>
      </c>
      <c r="B350" s="72" t="s">
        <v>599</v>
      </c>
      <c r="C350" s="22" t="s">
        <v>644</v>
      </c>
      <c r="D350" s="74">
        <v>4</v>
      </c>
      <c r="E350" s="77">
        <v>1300000000</v>
      </c>
      <c r="F350" s="73" t="s">
        <v>28</v>
      </c>
    </row>
    <row r="351" spans="1:6" x14ac:dyDescent="0.25">
      <c r="A351" s="71"/>
      <c r="B351" s="72"/>
      <c r="C351" s="22" t="s">
        <v>644</v>
      </c>
      <c r="D351" s="75"/>
      <c r="E351" s="78"/>
      <c r="F351" s="73"/>
    </row>
    <row r="352" spans="1:6" x14ac:dyDescent="0.25">
      <c r="A352" s="71"/>
      <c r="B352" s="72"/>
      <c r="C352" s="22" t="s">
        <v>647</v>
      </c>
      <c r="D352" s="75"/>
      <c r="E352" s="78"/>
      <c r="F352" s="73"/>
    </row>
    <row r="353" spans="1:6" x14ac:dyDescent="0.25">
      <c r="A353" s="71"/>
      <c r="B353" s="72"/>
      <c r="C353" s="22" t="s">
        <v>647</v>
      </c>
      <c r="D353" s="76"/>
      <c r="E353" s="79"/>
      <c r="F353" s="73"/>
    </row>
    <row r="354" spans="1:6" x14ac:dyDescent="0.25">
      <c r="A354" s="71">
        <v>79</v>
      </c>
      <c r="B354" s="72" t="s">
        <v>599</v>
      </c>
      <c r="C354" s="22" t="s">
        <v>650</v>
      </c>
      <c r="D354" s="74">
        <v>5</v>
      </c>
      <c r="E354" s="77">
        <v>1450000000</v>
      </c>
      <c r="F354" s="73" t="s">
        <v>28</v>
      </c>
    </row>
    <row r="355" spans="1:6" x14ac:dyDescent="0.25">
      <c r="A355" s="71"/>
      <c r="B355" s="72"/>
      <c r="C355" s="22" t="s">
        <v>652</v>
      </c>
      <c r="D355" s="75"/>
      <c r="E355" s="78"/>
      <c r="F355" s="73"/>
    </row>
    <row r="356" spans="1:6" x14ac:dyDescent="0.25">
      <c r="A356" s="71"/>
      <c r="B356" s="72"/>
      <c r="C356" s="22" t="s">
        <v>652</v>
      </c>
      <c r="D356" s="75"/>
      <c r="E356" s="78"/>
      <c r="F356" s="73"/>
    </row>
    <row r="357" spans="1:6" x14ac:dyDescent="0.25">
      <c r="A357" s="71"/>
      <c r="B357" s="72"/>
      <c r="C357" s="22" t="s">
        <v>655</v>
      </c>
      <c r="D357" s="75"/>
      <c r="E357" s="78"/>
      <c r="F357" s="73"/>
    </row>
    <row r="358" spans="1:6" x14ac:dyDescent="0.25">
      <c r="A358" s="71"/>
      <c r="B358" s="72"/>
      <c r="C358" s="22" t="s">
        <v>657</v>
      </c>
      <c r="D358" s="76"/>
      <c r="E358" s="79"/>
      <c r="F358" s="73"/>
    </row>
    <row r="359" spans="1:6" x14ac:dyDescent="0.25">
      <c r="A359" s="71">
        <v>80</v>
      </c>
      <c r="B359" s="72" t="s">
        <v>658</v>
      </c>
      <c r="C359" s="22" t="s">
        <v>660</v>
      </c>
      <c r="D359" s="74">
        <v>3</v>
      </c>
      <c r="E359" s="77">
        <v>1150000000</v>
      </c>
      <c r="F359" s="73" t="s">
        <v>28</v>
      </c>
    </row>
    <row r="360" spans="1:6" x14ac:dyDescent="0.25">
      <c r="A360" s="71"/>
      <c r="B360" s="72"/>
      <c r="C360" s="22" t="s">
        <v>660</v>
      </c>
      <c r="D360" s="75"/>
      <c r="E360" s="78"/>
      <c r="F360" s="73"/>
    </row>
    <row r="361" spans="1:6" x14ac:dyDescent="0.25">
      <c r="A361" s="71"/>
      <c r="B361" s="72"/>
      <c r="C361" s="22" t="s">
        <v>663</v>
      </c>
      <c r="D361" s="76"/>
      <c r="E361" s="78"/>
      <c r="F361" s="73"/>
    </row>
    <row r="362" spans="1:6" x14ac:dyDescent="0.25">
      <c r="A362" s="71">
        <v>81</v>
      </c>
      <c r="B362" s="72" t="s">
        <v>658</v>
      </c>
      <c r="C362" s="22" t="s">
        <v>665</v>
      </c>
      <c r="D362" s="74">
        <v>7</v>
      </c>
      <c r="E362" s="77">
        <v>1400000000</v>
      </c>
      <c r="F362" s="73" t="s">
        <v>28</v>
      </c>
    </row>
    <row r="363" spans="1:6" x14ac:dyDescent="0.25">
      <c r="A363" s="71"/>
      <c r="B363" s="72"/>
      <c r="C363" s="22" t="s">
        <v>665</v>
      </c>
      <c r="D363" s="75"/>
      <c r="E363" s="78"/>
      <c r="F363" s="73"/>
    </row>
    <row r="364" spans="1:6" x14ac:dyDescent="0.25">
      <c r="A364" s="71"/>
      <c r="B364" s="72"/>
      <c r="C364" s="22" t="s">
        <v>668</v>
      </c>
      <c r="D364" s="75"/>
      <c r="E364" s="78"/>
      <c r="F364" s="73"/>
    </row>
    <row r="365" spans="1:6" x14ac:dyDescent="0.25">
      <c r="A365" s="71"/>
      <c r="B365" s="72"/>
      <c r="C365" s="22" t="s">
        <v>670</v>
      </c>
      <c r="D365" s="75"/>
      <c r="E365" s="78"/>
      <c r="F365" s="73"/>
    </row>
    <row r="366" spans="1:6" x14ac:dyDescent="0.25">
      <c r="A366" s="71"/>
      <c r="B366" s="72"/>
      <c r="C366" s="22" t="s">
        <v>672</v>
      </c>
      <c r="D366" s="75"/>
      <c r="E366" s="78"/>
      <c r="F366" s="73"/>
    </row>
    <row r="367" spans="1:6" x14ac:dyDescent="0.25">
      <c r="A367" s="71"/>
      <c r="B367" s="72"/>
      <c r="C367" s="22" t="s">
        <v>674</v>
      </c>
      <c r="D367" s="75"/>
      <c r="E367" s="78"/>
      <c r="F367" s="73"/>
    </row>
    <row r="368" spans="1:6" x14ac:dyDescent="0.25">
      <c r="A368" s="71"/>
      <c r="B368" s="72"/>
      <c r="C368" s="22" t="s">
        <v>676</v>
      </c>
      <c r="D368" s="76"/>
      <c r="E368" s="79"/>
      <c r="F368" s="73"/>
    </row>
    <row r="369" spans="1:6" x14ac:dyDescent="0.25">
      <c r="A369" s="71">
        <v>82</v>
      </c>
      <c r="B369" s="72" t="s">
        <v>677</v>
      </c>
      <c r="C369" s="22" t="s">
        <v>679</v>
      </c>
      <c r="D369" s="74">
        <v>4</v>
      </c>
      <c r="E369" s="77">
        <v>1800000000</v>
      </c>
      <c r="F369" s="73" t="s">
        <v>17</v>
      </c>
    </row>
    <row r="370" spans="1:6" x14ac:dyDescent="0.25">
      <c r="A370" s="71"/>
      <c r="B370" s="72"/>
      <c r="C370" s="22" t="s">
        <v>681</v>
      </c>
      <c r="D370" s="75"/>
      <c r="E370" s="78"/>
      <c r="F370" s="73"/>
    </row>
    <row r="371" spans="1:6" x14ac:dyDescent="0.25">
      <c r="A371" s="71"/>
      <c r="B371" s="72"/>
      <c r="C371" s="22" t="s">
        <v>681</v>
      </c>
      <c r="D371" s="75"/>
      <c r="E371" s="78"/>
      <c r="F371" s="73"/>
    </row>
    <row r="372" spans="1:6" x14ac:dyDescent="0.25">
      <c r="A372" s="71"/>
      <c r="B372" s="72"/>
      <c r="C372" s="22" t="s">
        <v>681</v>
      </c>
      <c r="D372" s="76"/>
      <c r="E372" s="78"/>
      <c r="F372" s="73"/>
    </row>
    <row r="373" spans="1:6" x14ac:dyDescent="0.25">
      <c r="A373" s="71">
        <v>83</v>
      </c>
      <c r="B373" s="72" t="s">
        <v>677</v>
      </c>
      <c r="C373" s="22" t="s">
        <v>685</v>
      </c>
      <c r="D373" s="74">
        <v>4</v>
      </c>
      <c r="E373" s="77">
        <v>600000000</v>
      </c>
      <c r="F373" s="73" t="s">
        <v>118</v>
      </c>
    </row>
    <row r="374" spans="1:6" x14ac:dyDescent="0.25">
      <c r="A374" s="71"/>
      <c r="B374" s="72"/>
      <c r="C374" s="22" t="s">
        <v>687</v>
      </c>
      <c r="D374" s="75"/>
      <c r="E374" s="78"/>
      <c r="F374" s="73"/>
    </row>
    <row r="375" spans="1:6" x14ac:dyDescent="0.25">
      <c r="A375" s="71"/>
      <c r="B375" s="72"/>
      <c r="C375" s="22" t="s">
        <v>689</v>
      </c>
      <c r="D375" s="75"/>
      <c r="E375" s="78"/>
      <c r="F375" s="73"/>
    </row>
    <row r="376" spans="1:6" x14ac:dyDescent="0.25">
      <c r="A376" s="71"/>
      <c r="B376" s="72"/>
      <c r="C376" s="22" t="s">
        <v>691</v>
      </c>
      <c r="D376" s="76"/>
      <c r="E376" s="78"/>
      <c r="F376" s="73"/>
    </row>
    <row r="377" spans="1:6" x14ac:dyDescent="0.25">
      <c r="A377" s="71">
        <v>84</v>
      </c>
      <c r="B377" s="72" t="s">
        <v>677</v>
      </c>
      <c r="C377" s="22" t="s">
        <v>693</v>
      </c>
      <c r="D377" s="74">
        <v>3</v>
      </c>
      <c r="E377" s="77">
        <v>1650000000</v>
      </c>
      <c r="F377" s="73" t="s">
        <v>17</v>
      </c>
    </row>
    <row r="378" spans="1:6" x14ac:dyDescent="0.25">
      <c r="A378" s="71"/>
      <c r="B378" s="72"/>
      <c r="C378" s="22" t="s">
        <v>693</v>
      </c>
      <c r="D378" s="75"/>
      <c r="E378" s="78"/>
      <c r="F378" s="73"/>
    </row>
    <row r="379" spans="1:6" x14ac:dyDescent="0.25">
      <c r="A379" s="71"/>
      <c r="B379" s="72"/>
      <c r="C379" s="22" t="s">
        <v>696</v>
      </c>
      <c r="D379" s="76"/>
      <c r="E379" s="78"/>
      <c r="F379" s="73"/>
    </row>
    <row r="380" spans="1:6" x14ac:dyDescent="0.25">
      <c r="A380" s="71">
        <v>85</v>
      </c>
      <c r="B380" s="72" t="s">
        <v>698</v>
      </c>
      <c r="C380" s="22" t="s">
        <v>699</v>
      </c>
      <c r="D380" s="74">
        <v>11</v>
      </c>
      <c r="E380" s="77">
        <v>2350000000</v>
      </c>
      <c r="F380" s="73" t="s">
        <v>28</v>
      </c>
    </row>
    <row r="381" spans="1:6" x14ac:dyDescent="0.25">
      <c r="A381" s="71"/>
      <c r="B381" s="72"/>
      <c r="C381" s="22" t="s">
        <v>701</v>
      </c>
      <c r="D381" s="75"/>
      <c r="E381" s="78"/>
      <c r="F381" s="73"/>
    </row>
    <row r="382" spans="1:6" x14ac:dyDescent="0.25">
      <c r="A382" s="71"/>
      <c r="B382" s="72"/>
      <c r="C382" s="22" t="s">
        <v>703</v>
      </c>
      <c r="D382" s="75"/>
      <c r="E382" s="78"/>
      <c r="F382" s="73"/>
    </row>
    <row r="383" spans="1:6" x14ac:dyDescent="0.25">
      <c r="A383" s="71"/>
      <c r="B383" s="72"/>
      <c r="C383" s="22" t="s">
        <v>705</v>
      </c>
      <c r="D383" s="75"/>
      <c r="E383" s="78"/>
      <c r="F383" s="73"/>
    </row>
    <row r="384" spans="1:6" x14ac:dyDescent="0.25">
      <c r="A384" s="71"/>
      <c r="B384" s="72"/>
      <c r="C384" s="22" t="s">
        <v>703</v>
      </c>
      <c r="D384" s="75"/>
      <c r="E384" s="78"/>
      <c r="F384" s="73"/>
    </row>
    <row r="385" spans="1:6" x14ac:dyDescent="0.25">
      <c r="A385" s="71"/>
      <c r="B385" s="72"/>
      <c r="C385" s="22" t="s">
        <v>288</v>
      </c>
      <c r="D385" s="75"/>
      <c r="E385" s="78"/>
      <c r="F385" s="82" t="s">
        <v>118</v>
      </c>
    </row>
    <row r="386" spans="1:6" x14ac:dyDescent="0.25">
      <c r="A386" s="71"/>
      <c r="B386" s="72"/>
      <c r="C386" s="22" t="s">
        <v>709</v>
      </c>
      <c r="D386" s="75"/>
      <c r="E386" s="78"/>
      <c r="F386" s="83"/>
    </row>
    <row r="387" spans="1:6" x14ac:dyDescent="0.25">
      <c r="A387" s="71"/>
      <c r="B387" s="72"/>
      <c r="C387" s="22" t="s">
        <v>710</v>
      </c>
      <c r="D387" s="75"/>
      <c r="E387" s="78"/>
      <c r="F387" s="83"/>
    </row>
    <row r="388" spans="1:6" x14ac:dyDescent="0.25">
      <c r="A388" s="71"/>
      <c r="B388" s="72"/>
      <c r="C388" s="22" t="s">
        <v>712</v>
      </c>
      <c r="D388" s="75"/>
      <c r="E388" s="78"/>
      <c r="F388" s="83"/>
    </row>
    <row r="389" spans="1:6" x14ac:dyDescent="0.25">
      <c r="A389" s="71"/>
      <c r="B389" s="72"/>
      <c r="C389" s="22" t="s">
        <v>714</v>
      </c>
      <c r="D389" s="75"/>
      <c r="E389" s="78"/>
      <c r="F389" s="83"/>
    </row>
    <row r="390" spans="1:6" x14ac:dyDescent="0.25">
      <c r="A390" s="71"/>
      <c r="B390" s="72"/>
      <c r="C390" s="22" t="s">
        <v>716</v>
      </c>
      <c r="D390" s="75"/>
      <c r="E390" s="78"/>
      <c r="F390" s="83"/>
    </row>
    <row r="391" spans="1:6" x14ac:dyDescent="0.25">
      <c r="A391" s="71">
        <v>86</v>
      </c>
      <c r="B391" s="72" t="s">
        <v>213</v>
      </c>
      <c r="C391" s="22" t="s">
        <v>718</v>
      </c>
      <c r="D391" s="74">
        <v>8</v>
      </c>
      <c r="E391" s="77">
        <v>2400000000</v>
      </c>
      <c r="F391" s="73" t="s">
        <v>79</v>
      </c>
    </row>
    <row r="392" spans="1:6" x14ac:dyDescent="0.25">
      <c r="A392" s="71"/>
      <c r="B392" s="72"/>
      <c r="C392" s="22" t="s">
        <v>720</v>
      </c>
      <c r="D392" s="75"/>
      <c r="E392" s="78"/>
      <c r="F392" s="73"/>
    </row>
    <row r="393" spans="1:6" x14ac:dyDescent="0.25">
      <c r="A393" s="71"/>
      <c r="B393" s="72"/>
      <c r="C393" s="22" t="s">
        <v>722</v>
      </c>
      <c r="D393" s="75"/>
      <c r="E393" s="78"/>
      <c r="F393" s="73"/>
    </row>
    <row r="394" spans="1:6" x14ac:dyDescent="0.25">
      <c r="A394" s="71"/>
      <c r="B394" s="72"/>
      <c r="C394" s="22" t="s">
        <v>724</v>
      </c>
      <c r="D394" s="75"/>
      <c r="E394" s="78"/>
      <c r="F394" s="73"/>
    </row>
    <row r="395" spans="1:6" x14ac:dyDescent="0.25">
      <c r="A395" s="71"/>
      <c r="B395" s="72"/>
      <c r="C395" s="22" t="s">
        <v>726</v>
      </c>
      <c r="D395" s="75"/>
      <c r="E395" s="78"/>
      <c r="F395" s="73"/>
    </row>
    <row r="396" spans="1:6" x14ac:dyDescent="0.25">
      <c r="A396" s="71"/>
      <c r="B396" s="72"/>
      <c r="C396" s="22" t="s">
        <v>63</v>
      </c>
      <c r="D396" s="75"/>
      <c r="E396" s="78"/>
      <c r="F396" s="73"/>
    </row>
    <row r="397" spans="1:6" x14ac:dyDescent="0.25">
      <c r="A397" s="71"/>
      <c r="B397" s="72"/>
      <c r="C397" s="22" t="s">
        <v>129</v>
      </c>
      <c r="D397" s="75"/>
      <c r="E397" s="78"/>
      <c r="F397" s="73"/>
    </row>
    <row r="398" spans="1:6" x14ac:dyDescent="0.25">
      <c r="A398" s="71"/>
      <c r="B398" s="72"/>
      <c r="C398" s="22" t="s">
        <v>129</v>
      </c>
      <c r="D398" s="76"/>
      <c r="E398" s="78"/>
      <c r="F398" s="73"/>
    </row>
    <row r="399" spans="1:6" x14ac:dyDescent="0.25">
      <c r="A399" s="71">
        <v>87</v>
      </c>
      <c r="B399" s="72" t="s">
        <v>730</v>
      </c>
      <c r="C399" s="22" t="s">
        <v>732</v>
      </c>
      <c r="D399" s="74">
        <v>6</v>
      </c>
      <c r="E399" s="77">
        <v>1250000000</v>
      </c>
      <c r="F399" s="73" t="s">
        <v>28</v>
      </c>
    </row>
    <row r="400" spans="1:6" x14ac:dyDescent="0.25">
      <c r="A400" s="71"/>
      <c r="B400" s="72"/>
      <c r="C400" s="22" t="s">
        <v>734</v>
      </c>
      <c r="D400" s="75"/>
      <c r="E400" s="78"/>
      <c r="F400" s="73"/>
    </row>
    <row r="401" spans="1:6" x14ac:dyDescent="0.25">
      <c r="A401" s="71"/>
      <c r="B401" s="72"/>
      <c r="C401" s="22" t="s">
        <v>734</v>
      </c>
      <c r="D401" s="75"/>
      <c r="E401" s="78"/>
      <c r="F401" s="73"/>
    </row>
    <row r="402" spans="1:6" x14ac:dyDescent="0.25">
      <c r="A402" s="71"/>
      <c r="B402" s="72"/>
      <c r="C402" s="22" t="s">
        <v>730</v>
      </c>
      <c r="D402" s="75"/>
      <c r="E402" s="78"/>
      <c r="F402" s="73"/>
    </row>
    <row r="403" spans="1:6" x14ac:dyDescent="0.25">
      <c r="A403" s="71"/>
      <c r="B403" s="72"/>
      <c r="C403" s="22" t="s">
        <v>738</v>
      </c>
      <c r="D403" s="75"/>
      <c r="E403" s="78"/>
      <c r="F403" s="73"/>
    </row>
    <row r="404" spans="1:6" x14ac:dyDescent="0.25">
      <c r="A404" s="71"/>
      <c r="B404" s="72"/>
      <c r="C404" s="22" t="s">
        <v>740</v>
      </c>
      <c r="D404" s="76"/>
      <c r="E404" s="78"/>
      <c r="F404" s="73"/>
    </row>
    <row r="405" spans="1:6" x14ac:dyDescent="0.25">
      <c r="A405" s="71">
        <v>88</v>
      </c>
      <c r="B405" s="72" t="s">
        <v>730</v>
      </c>
      <c r="C405" s="22" t="s">
        <v>742</v>
      </c>
      <c r="D405" s="74">
        <v>7</v>
      </c>
      <c r="E405" s="77">
        <v>2100000000</v>
      </c>
      <c r="F405" s="73" t="s">
        <v>79</v>
      </c>
    </row>
    <row r="406" spans="1:6" x14ac:dyDescent="0.25">
      <c r="A406" s="71"/>
      <c r="B406" s="72"/>
      <c r="C406" s="22" t="s">
        <v>742</v>
      </c>
      <c r="D406" s="75"/>
      <c r="E406" s="78"/>
      <c r="F406" s="73"/>
    </row>
    <row r="407" spans="1:6" x14ac:dyDescent="0.25">
      <c r="A407" s="71"/>
      <c r="B407" s="72"/>
      <c r="C407" s="22" t="s">
        <v>745</v>
      </c>
      <c r="D407" s="75"/>
      <c r="E407" s="78"/>
      <c r="F407" s="73"/>
    </row>
    <row r="408" spans="1:6" x14ac:dyDescent="0.25">
      <c r="A408" s="71"/>
      <c r="B408" s="72"/>
      <c r="C408" s="22" t="s">
        <v>745</v>
      </c>
      <c r="D408" s="75"/>
      <c r="E408" s="78"/>
      <c r="F408" s="73"/>
    </row>
    <row r="409" spans="1:6" x14ac:dyDescent="0.25">
      <c r="A409" s="71"/>
      <c r="B409" s="72"/>
      <c r="C409" s="22" t="s">
        <v>748</v>
      </c>
      <c r="D409" s="75"/>
      <c r="E409" s="78"/>
      <c r="F409" s="73"/>
    </row>
    <row r="410" spans="1:6" x14ac:dyDescent="0.25">
      <c r="A410" s="71"/>
      <c r="B410" s="72"/>
      <c r="C410" s="22" t="s">
        <v>748</v>
      </c>
      <c r="D410" s="75"/>
      <c r="E410" s="78"/>
      <c r="F410" s="73"/>
    </row>
    <row r="411" spans="1:6" x14ac:dyDescent="0.25">
      <c r="A411" s="71"/>
      <c r="B411" s="72"/>
      <c r="C411" s="22" t="s">
        <v>751</v>
      </c>
      <c r="D411" s="76"/>
      <c r="E411" s="79"/>
      <c r="F411" s="73"/>
    </row>
    <row r="412" spans="1:6" x14ac:dyDescent="0.25">
      <c r="A412" s="71">
        <v>89</v>
      </c>
      <c r="B412" s="72" t="s">
        <v>730</v>
      </c>
      <c r="C412" s="22" t="s">
        <v>753</v>
      </c>
      <c r="D412" s="74">
        <v>8</v>
      </c>
      <c r="E412" s="77">
        <v>1550000000</v>
      </c>
      <c r="F412" s="73" t="s">
        <v>17</v>
      </c>
    </row>
    <row r="413" spans="1:6" x14ac:dyDescent="0.25">
      <c r="A413" s="71"/>
      <c r="B413" s="72"/>
      <c r="C413" s="22" t="s">
        <v>755</v>
      </c>
      <c r="D413" s="75"/>
      <c r="E413" s="78"/>
      <c r="F413" s="73"/>
    </row>
    <row r="414" spans="1:6" x14ac:dyDescent="0.25">
      <c r="A414" s="71"/>
      <c r="B414" s="72"/>
      <c r="C414" s="22" t="s">
        <v>757</v>
      </c>
      <c r="D414" s="75"/>
      <c r="E414" s="78"/>
      <c r="F414" s="73"/>
    </row>
    <row r="415" spans="1:6" x14ac:dyDescent="0.25">
      <c r="A415" s="71"/>
      <c r="B415" s="72"/>
      <c r="C415" s="22" t="s">
        <v>759</v>
      </c>
      <c r="D415" s="75"/>
      <c r="E415" s="78"/>
      <c r="F415" s="73"/>
    </row>
    <row r="416" spans="1:6" x14ac:dyDescent="0.25">
      <c r="A416" s="71"/>
      <c r="B416" s="72"/>
      <c r="C416" s="22" t="s">
        <v>761</v>
      </c>
      <c r="D416" s="75"/>
      <c r="E416" s="78"/>
      <c r="F416" s="73"/>
    </row>
    <row r="417" spans="1:6" x14ac:dyDescent="0.25">
      <c r="A417" s="71"/>
      <c r="B417" s="72"/>
      <c r="C417" s="22" t="s">
        <v>763</v>
      </c>
      <c r="D417" s="75"/>
      <c r="E417" s="78"/>
      <c r="F417" s="73"/>
    </row>
    <row r="418" spans="1:6" x14ac:dyDescent="0.25">
      <c r="A418" s="71"/>
      <c r="B418" s="72"/>
      <c r="C418" s="22" t="s">
        <v>763</v>
      </c>
      <c r="D418" s="75"/>
      <c r="E418" s="78"/>
      <c r="F418" s="73"/>
    </row>
    <row r="419" spans="1:6" x14ac:dyDescent="0.25">
      <c r="A419" s="71"/>
      <c r="B419" s="72"/>
      <c r="C419" s="22" t="s">
        <v>766</v>
      </c>
      <c r="D419" s="76"/>
      <c r="E419" s="79"/>
      <c r="F419" s="73"/>
    </row>
    <row r="420" spans="1:6" x14ac:dyDescent="0.25">
      <c r="A420" s="71">
        <v>90</v>
      </c>
      <c r="B420" s="72" t="s">
        <v>767</v>
      </c>
      <c r="C420" s="22" t="s">
        <v>769</v>
      </c>
      <c r="D420" s="74">
        <v>7</v>
      </c>
      <c r="E420" s="77">
        <v>1050000000</v>
      </c>
      <c r="F420" s="73" t="s">
        <v>28</v>
      </c>
    </row>
    <row r="421" spans="1:6" x14ac:dyDescent="0.25">
      <c r="A421" s="71"/>
      <c r="B421" s="72"/>
      <c r="C421" s="22" t="s">
        <v>771</v>
      </c>
      <c r="D421" s="75"/>
      <c r="E421" s="78"/>
      <c r="F421" s="73"/>
    </row>
    <row r="422" spans="1:6" x14ac:dyDescent="0.25">
      <c r="A422" s="71"/>
      <c r="B422" s="72"/>
      <c r="C422" s="22" t="s">
        <v>773</v>
      </c>
      <c r="D422" s="75"/>
      <c r="E422" s="78"/>
      <c r="F422" s="73"/>
    </row>
    <row r="423" spans="1:6" x14ac:dyDescent="0.25">
      <c r="A423" s="71"/>
      <c r="B423" s="72"/>
      <c r="C423" s="22" t="s">
        <v>775</v>
      </c>
      <c r="D423" s="75"/>
      <c r="E423" s="78"/>
      <c r="F423" s="73"/>
    </row>
    <row r="424" spans="1:6" x14ac:dyDescent="0.25">
      <c r="A424" s="71"/>
      <c r="B424" s="72"/>
      <c r="C424" s="22" t="s">
        <v>777</v>
      </c>
      <c r="D424" s="75"/>
      <c r="E424" s="78"/>
      <c r="F424" s="73"/>
    </row>
    <row r="425" spans="1:6" x14ac:dyDescent="0.25">
      <c r="A425" s="71"/>
      <c r="B425" s="72"/>
      <c r="C425" s="22" t="s">
        <v>779</v>
      </c>
      <c r="D425" s="75"/>
      <c r="E425" s="78"/>
      <c r="F425" s="73"/>
    </row>
    <row r="426" spans="1:6" x14ac:dyDescent="0.25">
      <c r="A426" s="71"/>
      <c r="B426" s="72"/>
      <c r="C426" s="22" t="s">
        <v>781</v>
      </c>
      <c r="D426" s="76"/>
      <c r="E426" s="79"/>
      <c r="F426" s="73"/>
    </row>
    <row r="427" spans="1:6" x14ac:dyDescent="0.25">
      <c r="A427" s="71">
        <v>91</v>
      </c>
      <c r="B427" s="72" t="s">
        <v>767</v>
      </c>
      <c r="C427" s="22" t="s">
        <v>783</v>
      </c>
      <c r="D427" s="74">
        <v>9</v>
      </c>
      <c r="E427" s="77">
        <v>1700000000</v>
      </c>
      <c r="F427" s="73" t="s">
        <v>17</v>
      </c>
    </row>
    <row r="428" spans="1:6" x14ac:dyDescent="0.25">
      <c r="A428" s="71"/>
      <c r="B428" s="72"/>
      <c r="C428" s="22" t="s">
        <v>785</v>
      </c>
      <c r="D428" s="75"/>
      <c r="E428" s="78"/>
      <c r="F428" s="73"/>
    </row>
    <row r="429" spans="1:6" x14ac:dyDescent="0.25">
      <c r="A429" s="71"/>
      <c r="B429" s="72"/>
      <c r="C429" s="22" t="s">
        <v>787</v>
      </c>
      <c r="D429" s="75"/>
      <c r="E429" s="78"/>
      <c r="F429" s="73"/>
    </row>
    <row r="430" spans="1:6" x14ac:dyDescent="0.25">
      <c r="A430" s="71"/>
      <c r="B430" s="72"/>
      <c r="C430" s="22" t="s">
        <v>789</v>
      </c>
      <c r="D430" s="75"/>
      <c r="E430" s="78"/>
      <c r="F430" s="73"/>
    </row>
    <row r="431" spans="1:6" x14ac:dyDescent="0.25">
      <c r="A431" s="71"/>
      <c r="B431" s="72"/>
      <c r="C431" s="22" t="s">
        <v>791</v>
      </c>
      <c r="D431" s="75"/>
      <c r="E431" s="78"/>
      <c r="F431" s="73"/>
    </row>
    <row r="432" spans="1:6" x14ac:dyDescent="0.25">
      <c r="A432" s="71"/>
      <c r="B432" s="72"/>
      <c r="C432" s="22" t="s">
        <v>793</v>
      </c>
      <c r="D432" s="75"/>
      <c r="E432" s="78"/>
      <c r="F432" s="73"/>
    </row>
    <row r="433" spans="1:6" x14ac:dyDescent="0.25">
      <c r="A433" s="71"/>
      <c r="B433" s="72"/>
      <c r="C433" s="22" t="s">
        <v>793</v>
      </c>
      <c r="D433" s="75"/>
      <c r="E433" s="78"/>
      <c r="F433" s="73"/>
    </row>
    <row r="434" spans="1:6" x14ac:dyDescent="0.25">
      <c r="A434" s="71"/>
      <c r="B434" s="72"/>
      <c r="C434" s="22" t="s">
        <v>796</v>
      </c>
      <c r="D434" s="75"/>
      <c r="E434" s="78"/>
      <c r="F434" s="73"/>
    </row>
    <row r="435" spans="1:6" x14ac:dyDescent="0.25">
      <c r="A435" s="71"/>
      <c r="B435" s="72"/>
      <c r="C435" s="22" t="s">
        <v>798</v>
      </c>
      <c r="D435" s="76"/>
      <c r="E435" s="79"/>
      <c r="F435" s="73"/>
    </row>
    <row r="436" spans="1:6" x14ac:dyDescent="0.25">
      <c r="A436" s="71">
        <v>92</v>
      </c>
      <c r="B436" s="72" t="s">
        <v>799</v>
      </c>
      <c r="C436" s="22" t="s">
        <v>801</v>
      </c>
      <c r="D436" s="74">
        <v>6</v>
      </c>
      <c r="E436" s="77">
        <v>1250000000</v>
      </c>
      <c r="F436" s="73" t="s">
        <v>28</v>
      </c>
    </row>
    <row r="437" spans="1:6" x14ac:dyDescent="0.25">
      <c r="A437" s="71"/>
      <c r="B437" s="72"/>
      <c r="C437" s="22" t="s">
        <v>803</v>
      </c>
      <c r="D437" s="75"/>
      <c r="E437" s="78"/>
      <c r="F437" s="73"/>
    </row>
    <row r="438" spans="1:6" x14ac:dyDescent="0.25">
      <c r="A438" s="71"/>
      <c r="B438" s="72"/>
      <c r="C438" s="22" t="s">
        <v>805</v>
      </c>
      <c r="D438" s="75"/>
      <c r="E438" s="78"/>
      <c r="F438" s="73"/>
    </row>
    <row r="439" spans="1:6" x14ac:dyDescent="0.25">
      <c r="A439" s="71"/>
      <c r="B439" s="72"/>
      <c r="C439" s="22" t="s">
        <v>807</v>
      </c>
      <c r="D439" s="75"/>
      <c r="E439" s="78"/>
      <c r="F439" s="73"/>
    </row>
    <row r="440" spans="1:6" x14ac:dyDescent="0.25">
      <c r="A440" s="71"/>
      <c r="B440" s="72"/>
      <c r="C440" s="22" t="s">
        <v>129</v>
      </c>
      <c r="D440" s="75"/>
      <c r="E440" s="78"/>
      <c r="F440" s="73"/>
    </row>
    <row r="441" spans="1:6" x14ac:dyDescent="0.25">
      <c r="A441" s="71"/>
      <c r="B441" s="72"/>
      <c r="C441" s="22" t="s">
        <v>809</v>
      </c>
      <c r="D441" s="76"/>
      <c r="E441" s="78"/>
      <c r="F441" s="73"/>
    </row>
    <row r="442" spans="1:6" x14ac:dyDescent="0.25">
      <c r="A442" s="71">
        <v>93</v>
      </c>
      <c r="B442" s="72" t="s">
        <v>799</v>
      </c>
      <c r="C442" s="22" t="s">
        <v>810</v>
      </c>
      <c r="D442" s="74">
        <v>5</v>
      </c>
      <c r="E442" s="77">
        <v>1100000000</v>
      </c>
      <c r="F442" s="73" t="s">
        <v>28</v>
      </c>
    </row>
    <row r="443" spans="1:6" x14ac:dyDescent="0.25">
      <c r="A443" s="71"/>
      <c r="B443" s="72"/>
      <c r="C443" s="22" t="s">
        <v>117</v>
      </c>
      <c r="D443" s="75"/>
      <c r="E443" s="78"/>
      <c r="F443" s="73"/>
    </row>
    <row r="444" spans="1:6" x14ac:dyDescent="0.25">
      <c r="A444" s="71"/>
      <c r="B444" s="72"/>
      <c r="C444" s="22" t="s">
        <v>812</v>
      </c>
      <c r="D444" s="75"/>
      <c r="E444" s="78"/>
      <c r="F444" s="73"/>
    </row>
    <row r="445" spans="1:6" x14ac:dyDescent="0.25">
      <c r="A445" s="71"/>
      <c r="B445" s="72"/>
      <c r="C445" s="22" t="s">
        <v>814</v>
      </c>
      <c r="D445" s="75"/>
      <c r="E445" s="78"/>
      <c r="F445" s="73"/>
    </row>
    <row r="446" spans="1:6" x14ac:dyDescent="0.25">
      <c r="A446" s="71"/>
      <c r="B446" s="72"/>
      <c r="C446" s="22" t="s">
        <v>814</v>
      </c>
      <c r="D446" s="76"/>
      <c r="E446" s="78"/>
      <c r="F446" s="73"/>
    </row>
    <row r="447" spans="1:6" x14ac:dyDescent="0.25">
      <c r="A447" s="71">
        <v>94</v>
      </c>
      <c r="B447" s="72" t="s">
        <v>799</v>
      </c>
      <c r="C447" s="22" t="s">
        <v>816</v>
      </c>
      <c r="D447" s="74">
        <v>6</v>
      </c>
      <c r="E447" s="77">
        <v>1600000000</v>
      </c>
      <c r="F447" s="73" t="s">
        <v>17</v>
      </c>
    </row>
    <row r="448" spans="1:6" x14ac:dyDescent="0.25">
      <c r="A448" s="71"/>
      <c r="B448" s="72"/>
      <c r="C448" s="22" t="s">
        <v>818</v>
      </c>
      <c r="D448" s="75"/>
      <c r="E448" s="78"/>
      <c r="F448" s="73"/>
    </row>
    <row r="449" spans="1:6" x14ac:dyDescent="0.25">
      <c r="A449" s="71"/>
      <c r="B449" s="72"/>
      <c r="C449" s="22" t="s">
        <v>818</v>
      </c>
      <c r="D449" s="75"/>
      <c r="E449" s="78"/>
      <c r="F449" s="73"/>
    </row>
    <row r="450" spans="1:6" x14ac:dyDescent="0.25">
      <c r="A450" s="71"/>
      <c r="B450" s="72"/>
      <c r="C450" s="22" t="s">
        <v>821</v>
      </c>
      <c r="D450" s="75"/>
      <c r="E450" s="78"/>
      <c r="F450" s="73"/>
    </row>
    <row r="451" spans="1:6" x14ac:dyDescent="0.25">
      <c r="A451" s="71"/>
      <c r="B451" s="72"/>
      <c r="C451" s="22" t="s">
        <v>823</v>
      </c>
      <c r="D451" s="75"/>
      <c r="E451" s="78"/>
      <c r="F451" s="73"/>
    </row>
    <row r="452" spans="1:6" x14ac:dyDescent="0.25">
      <c r="A452" s="71"/>
      <c r="B452" s="72"/>
      <c r="C452" s="22" t="s">
        <v>823</v>
      </c>
      <c r="D452" s="76"/>
      <c r="E452" s="79"/>
      <c r="F452" s="73"/>
    </row>
    <row r="453" spans="1:6" x14ac:dyDescent="0.25">
      <c r="A453" s="12">
        <v>95</v>
      </c>
      <c r="B453" s="5" t="s">
        <v>825</v>
      </c>
      <c r="C453" s="22" t="s">
        <v>827</v>
      </c>
      <c r="D453" s="5">
        <v>1</v>
      </c>
      <c r="E453" s="17">
        <v>1000000000</v>
      </c>
      <c r="F453" s="11" t="s">
        <v>28</v>
      </c>
    </row>
    <row r="454" spans="1:6" x14ac:dyDescent="0.25">
      <c r="A454" s="71">
        <v>96</v>
      </c>
      <c r="B454" s="72" t="s">
        <v>829</v>
      </c>
      <c r="C454" s="22" t="s">
        <v>830</v>
      </c>
      <c r="D454" s="72">
        <v>4</v>
      </c>
      <c r="E454" s="84">
        <v>1800000000</v>
      </c>
      <c r="F454" s="73" t="s">
        <v>17</v>
      </c>
    </row>
    <row r="455" spans="1:6" x14ac:dyDescent="0.25">
      <c r="A455" s="71"/>
      <c r="B455" s="72"/>
      <c r="C455" s="22" t="s">
        <v>831</v>
      </c>
      <c r="D455" s="72"/>
      <c r="E455" s="84"/>
      <c r="F455" s="73"/>
    </row>
    <row r="456" spans="1:6" x14ac:dyDescent="0.25">
      <c r="A456" s="71"/>
      <c r="B456" s="72"/>
      <c r="C456" s="22" t="s">
        <v>831</v>
      </c>
      <c r="D456" s="72"/>
      <c r="E456" s="84"/>
      <c r="F456" s="73"/>
    </row>
    <row r="457" spans="1:6" x14ac:dyDescent="0.25">
      <c r="A457" s="71"/>
      <c r="B457" s="72"/>
      <c r="C457" s="22" t="s">
        <v>834</v>
      </c>
      <c r="D457" s="72"/>
      <c r="E457" s="84"/>
      <c r="F457" s="73"/>
    </row>
    <row r="458" spans="1:6" s="52" customFormat="1" x14ac:dyDescent="0.25">
      <c r="A458" s="49"/>
      <c r="B458" s="32"/>
      <c r="C458" s="50"/>
      <c r="D458" s="32">
        <f>SUM(D2:D457)</f>
        <v>429</v>
      </c>
      <c r="E458" s="25"/>
      <c r="F458" s="51"/>
    </row>
    <row r="459" spans="1:6" s="52" customFormat="1" x14ac:dyDescent="0.25">
      <c r="A459" s="49"/>
      <c r="B459" s="32"/>
      <c r="C459" s="50"/>
      <c r="D459" s="32"/>
      <c r="E459" s="25"/>
      <c r="F459" s="51"/>
    </row>
    <row r="460" spans="1:6" s="52" customFormat="1" x14ac:dyDescent="0.25">
      <c r="A460" s="53"/>
      <c r="B460" s="54"/>
      <c r="C460" s="55"/>
      <c r="D460" s="56">
        <f>SUM(D2:D457)</f>
        <v>429</v>
      </c>
      <c r="E460" s="57"/>
      <c r="F460" s="54"/>
    </row>
    <row r="461" spans="1:6" s="52" customFormat="1" x14ac:dyDescent="0.25">
      <c r="A461" s="53"/>
      <c r="B461" s="54"/>
      <c r="C461" s="55"/>
      <c r="D461" s="56"/>
      <c r="E461" s="57"/>
      <c r="F461" s="54"/>
    </row>
    <row r="462" spans="1:6" s="52" customFormat="1" x14ac:dyDescent="0.25">
      <c r="A462" s="53"/>
      <c r="B462" s="54"/>
      <c r="C462" s="55"/>
      <c r="D462" s="56"/>
      <c r="E462" s="57"/>
      <c r="F462" s="54"/>
    </row>
    <row r="463" spans="1:6" s="52" customFormat="1" x14ac:dyDescent="0.25">
      <c r="A463" s="53"/>
      <c r="B463" s="54"/>
      <c r="C463" s="55"/>
      <c r="D463" s="56"/>
      <c r="E463" s="57"/>
      <c r="F463" s="54"/>
    </row>
    <row r="464" spans="1:6" s="52" customFormat="1" x14ac:dyDescent="0.25">
      <c r="A464" s="53"/>
      <c r="B464" s="54"/>
      <c r="C464" s="55"/>
      <c r="D464" s="56"/>
      <c r="E464" s="57"/>
      <c r="F464" s="54"/>
    </row>
    <row r="465" spans="1:6" s="52" customFormat="1" x14ac:dyDescent="0.25">
      <c r="A465" s="53"/>
      <c r="B465" s="54"/>
      <c r="C465" s="55"/>
      <c r="D465" s="56"/>
      <c r="E465" s="57"/>
      <c r="F465" s="54"/>
    </row>
    <row r="466" spans="1:6" s="52" customFormat="1" x14ac:dyDescent="0.25">
      <c r="A466" s="53"/>
      <c r="B466" s="54"/>
      <c r="C466" s="55"/>
      <c r="D466" s="56"/>
      <c r="E466" s="57"/>
      <c r="F466" s="54"/>
    </row>
    <row r="467" spans="1:6" s="52" customFormat="1" x14ac:dyDescent="0.25">
      <c r="A467" s="53"/>
      <c r="B467" s="54"/>
      <c r="C467" s="55"/>
      <c r="D467" s="56"/>
      <c r="E467" s="57"/>
      <c r="F467" s="54"/>
    </row>
    <row r="468" spans="1:6" s="52" customFormat="1" x14ac:dyDescent="0.25">
      <c r="A468" s="53"/>
      <c r="B468" s="54"/>
      <c r="C468" s="55"/>
      <c r="D468" s="56"/>
      <c r="E468" s="57"/>
      <c r="F468" s="54"/>
    </row>
    <row r="469" spans="1:6" s="52" customFormat="1" x14ac:dyDescent="0.25">
      <c r="A469" s="53"/>
      <c r="B469" s="54"/>
      <c r="C469" s="55"/>
      <c r="D469" s="56"/>
      <c r="E469" s="57"/>
      <c r="F469" s="54"/>
    </row>
    <row r="470" spans="1:6" s="52" customFormat="1" x14ac:dyDescent="0.25">
      <c r="A470" s="53"/>
      <c r="B470" s="54"/>
      <c r="C470" s="55"/>
      <c r="D470" s="56"/>
      <c r="E470" s="57"/>
      <c r="F470" s="54"/>
    </row>
    <row r="471" spans="1:6" s="52" customFormat="1" x14ac:dyDescent="0.25">
      <c r="A471" s="53"/>
      <c r="B471" s="54"/>
      <c r="C471" s="55"/>
      <c r="D471" s="56"/>
      <c r="E471" s="57"/>
      <c r="F471" s="54"/>
    </row>
    <row r="472" spans="1:6" s="52" customFormat="1" x14ac:dyDescent="0.25">
      <c r="A472" s="53"/>
      <c r="B472" s="54"/>
      <c r="C472" s="55"/>
      <c r="D472" s="56"/>
      <c r="E472" s="57"/>
      <c r="F472" s="54"/>
    </row>
    <row r="473" spans="1:6" s="52" customFormat="1" x14ac:dyDescent="0.25">
      <c r="A473" s="53"/>
      <c r="B473" s="54"/>
      <c r="C473" s="55"/>
      <c r="D473" s="56"/>
      <c r="E473" s="57"/>
      <c r="F473" s="54"/>
    </row>
    <row r="474" spans="1:6" s="52" customFormat="1" x14ac:dyDescent="0.25">
      <c r="A474" s="53"/>
      <c r="B474" s="54"/>
      <c r="C474" s="55"/>
      <c r="D474" s="56"/>
      <c r="E474" s="57"/>
      <c r="F474" s="54"/>
    </row>
    <row r="475" spans="1:6" s="52" customFormat="1" x14ac:dyDescent="0.25">
      <c r="A475" s="53"/>
      <c r="B475" s="54"/>
      <c r="C475" s="55"/>
      <c r="D475" s="56"/>
      <c r="E475" s="57"/>
      <c r="F475" s="54"/>
    </row>
    <row r="476" spans="1:6" s="52" customFormat="1" x14ac:dyDescent="0.25">
      <c r="A476" s="53"/>
      <c r="B476" s="54"/>
      <c r="C476" s="55"/>
      <c r="D476" s="56"/>
      <c r="E476" s="57"/>
      <c r="F476" s="54"/>
    </row>
    <row r="477" spans="1:6" s="52" customFormat="1" x14ac:dyDescent="0.25">
      <c r="A477" s="53"/>
      <c r="B477" s="54"/>
      <c r="C477" s="55"/>
      <c r="D477" s="56"/>
      <c r="E477" s="57"/>
      <c r="F477" s="54"/>
    </row>
    <row r="478" spans="1:6" s="52" customFormat="1" x14ac:dyDescent="0.25">
      <c r="A478" s="53"/>
      <c r="B478" s="54"/>
      <c r="C478" s="55"/>
      <c r="D478" s="56"/>
      <c r="E478" s="57"/>
      <c r="F478" s="54"/>
    </row>
    <row r="479" spans="1:6" s="52" customFormat="1" x14ac:dyDescent="0.25">
      <c r="A479" s="53"/>
      <c r="B479" s="54"/>
      <c r="C479" s="55"/>
      <c r="D479" s="56"/>
      <c r="E479" s="57"/>
      <c r="F479" s="54"/>
    </row>
    <row r="480" spans="1:6" s="52" customFormat="1" x14ac:dyDescent="0.25">
      <c r="A480" s="53"/>
      <c r="B480" s="54"/>
      <c r="C480" s="55"/>
      <c r="D480" s="56"/>
      <c r="E480" s="57"/>
      <c r="F480" s="54"/>
    </row>
    <row r="481" spans="1:6" s="52" customFormat="1" x14ac:dyDescent="0.25">
      <c r="A481" s="53"/>
      <c r="B481" s="54"/>
      <c r="C481" s="55"/>
      <c r="D481" s="56"/>
      <c r="E481" s="57"/>
      <c r="F481" s="54"/>
    </row>
    <row r="482" spans="1:6" s="52" customFormat="1" x14ac:dyDescent="0.25">
      <c r="A482" s="53"/>
      <c r="B482" s="54"/>
      <c r="C482" s="55"/>
      <c r="D482" s="56"/>
      <c r="E482" s="57"/>
      <c r="F482" s="54"/>
    </row>
    <row r="483" spans="1:6" s="52" customFormat="1" x14ac:dyDescent="0.25">
      <c r="A483" s="53"/>
      <c r="B483" s="54"/>
      <c r="C483" s="55"/>
      <c r="D483" s="56"/>
      <c r="E483" s="57"/>
      <c r="F483" s="54"/>
    </row>
    <row r="484" spans="1:6" s="52" customFormat="1" x14ac:dyDescent="0.25">
      <c r="A484" s="53"/>
      <c r="B484" s="54"/>
      <c r="C484" s="55"/>
      <c r="D484" s="56"/>
      <c r="E484" s="57"/>
      <c r="F484" s="54"/>
    </row>
    <row r="485" spans="1:6" s="52" customFormat="1" x14ac:dyDescent="0.25">
      <c r="A485" s="53"/>
      <c r="B485" s="54"/>
      <c r="C485" s="55"/>
      <c r="D485" s="56"/>
      <c r="E485" s="57"/>
      <c r="F485" s="54"/>
    </row>
    <row r="486" spans="1:6" s="52" customFormat="1" x14ac:dyDescent="0.25">
      <c r="A486" s="53"/>
      <c r="B486" s="54"/>
      <c r="C486" s="55"/>
      <c r="D486" s="56"/>
      <c r="E486" s="57"/>
      <c r="F486" s="54"/>
    </row>
    <row r="487" spans="1:6" s="52" customFormat="1" x14ac:dyDescent="0.25">
      <c r="A487" s="53"/>
      <c r="B487" s="54"/>
      <c r="C487" s="55"/>
      <c r="D487" s="56"/>
      <c r="E487" s="57"/>
      <c r="F487" s="54"/>
    </row>
    <row r="488" spans="1:6" s="52" customFormat="1" x14ac:dyDescent="0.25">
      <c r="A488" s="53"/>
      <c r="B488" s="54"/>
      <c r="C488" s="55"/>
      <c r="D488" s="56"/>
      <c r="E488" s="57"/>
      <c r="F488" s="54"/>
    </row>
    <row r="489" spans="1:6" s="52" customFormat="1" x14ac:dyDescent="0.25">
      <c r="A489" s="53"/>
      <c r="B489" s="54"/>
      <c r="C489" s="55"/>
      <c r="D489" s="56"/>
      <c r="E489" s="57"/>
      <c r="F489" s="54"/>
    </row>
    <row r="490" spans="1:6" s="52" customFormat="1" x14ac:dyDescent="0.25">
      <c r="A490" s="53"/>
      <c r="B490" s="54"/>
      <c r="C490" s="55"/>
      <c r="D490" s="56"/>
      <c r="E490" s="57"/>
      <c r="F490" s="54"/>
    </row>
    <row r="491" spans="1:6" s="52" customFormat="1" x14ac:dyDescent="0.25">
      <c r="A491" s="53"/>
      <c r="B491" s="54"/>
      <c r="C491" s="55"/>
      <c r="D491" s="56"/>
      <c r="E491" s="57"/>
      <c r="F491" s="54"/>
    </row>
    <row r="492" spans="1:6" s="52" customFormat="1" x14ac:dyDescent="0.25">
      <c r="A492" s="53"/>
      <c r="B492" s="54"/>
      <c r="C492" s="55"/>
      <c r="D492" s="56"/>
      <c r="E492" s="57"/>
      <c r="F492" s="54"/>
    </row>
    <row r="493" spans="1:6" s="52" customFormat="1" x14ac:dyDescent="0.25">
      <c r="A493" s="53"/>
      <c r="B493" s="54"/>
      <c r="C493" s="55"/>
      <c r="D493" s="56"/>
      <c r="E493" s="57"/>
      <c r="F493" s="54"/>
    </row>
    <row r="494" spans="1:6" s="52" customFormat="1" x14ac:dyDescent="0.25">
      <c r="A494" s="53"/>
      <c r="B494" s="54"/>
      <c r="C494" s="55"/>
      <c r="D494" s="56"/>
      <c r="E494" s="57"/>
      <c r="F494" s="54"/>
    </row>
    <row r="495" spans="1:6" s="52" customFormat="1" x14ac:dyDescent="0.25">
      <c r="A495" s="53"/>
      <c r="B495" s="54"/>
      <c r="C495" s="55"/>
      <c r="D495" s="56"/>
      <c r="E495" s="57"/>
      <c r="F495" s="54"/>
    </row>
    <row r="496" spans="1:6" s="52" customFormat="1" x14ac:dyDescent="0.25">
      <c r="A496" s="53"/>
      <c r="B496" s="54"/>
      <c r="C496" s="55"/>
      <c r="D496" s="56"/>
      <c r="E496" s="57"/>
      <c r="F496" s="54"/>
    </row>
    <row r="497" spans="1:6" s="52" customFormat="1" x14ac:dyDescent="0.25">
      <c r="A497" s="53"/>
      <c r="B497" s="54"/>
      <c r="C497" s="55"/>
      <c r="D497" s="56"/>
      <c r="E497" s="57"/>
      <c r="F497" s="54"/>
    </row>
    <row r="498" spans="1:6" s="52" customFormat="1" x14ac:dyDescent="0.25">
      <c r="A498" s="53"/>
      <c r="B498" s="54"/>
      <c r="C498" s="55"/>
      <c r="D498" s="56"/>
      <c r="E498" s="57"/>
      <c r="F498" s="54"/>
    </row>
    <row r="499" spans="1:6" s="52" customFormat="1" x14ac:dyDescent="0.25">
      <c r="A499" s="53"/>
      <c r="B499" s="54"/>
      <c r="C499" s="55"/>
      <c r="D499" s="56"/>
      <c r="E499" s="57"/>
      <c r="F499" s="54"/>
    </row>
    <row r="500" spans="1:6" s="52" customFormat="1" x14ac:dyDescent="0.25">
      <c r="A500" s="53"/>
      <c r="B500" s="54"/>
      <c r="C500" s="55"/>
      <c r="D500" s="56"/>
      <c r="E500" s="57"/>
      <c r="F500" s="54"/>
    </row>
    <row r="501" spans="1:6" s="52" customFormat="1" x14ac:dyDescent="0.25">
      <c r="A501" s="53"/>
      <c r="B501" s="54"/>
      <c r="C501" s="55"/>
      <c r="D501" s="56"/>
      <c r="E501" s="57"/>
      <c r="F501" s="54"/>
    </row>
    <row r="502" spans="1:6" s="52" customFormat="1" x14ac:dyDescent="0.25">
      <c r="A502" s="53"/>
      <c r="B502" s="54"/>
      <c r="C502" s="55"/>
      <c r="D502" s="56"/>
      <c r="E502" s="57"/>
      <c r="F502" s="54"/>
    </row>
    <row r="503" spans="1:6" s="52" customFormat="1" x14ac:dyDescent="0.25">
      <c r="A503" s="53"/>
      <c r="B503" s="54"/>
      <c r="C503" s="55"/>
      <c r="D503" s="56"/>
      <c r="E503" s="57"/>
      <c r="F503" s="54"/>
    </row>
    <row r="504" spans="1:6" s="52" customFormat="1" x14ac:dyDescent="0.25">
      <c r="A504" s="53"/>
      <c r="B504" s="54"/>
      <c r="C504" s="55"/>
      <c r="D504" s="56"/>
      <c r="E504" s="57"/>
      <c r="F504" s="54"/>
    </row>
    <row r="505" spans="1:6" s="52" customFormat="1" x14ac:dyDescent="0.25">
      <c r="A505" s="53"/>
      <c r="B505" s="54"/>
      <c r="C505" s="55"/>
      <c r="D505" s="56"/>
      <c r="E505" s="57"/>
      <c r="F505" s="54"/>
    </row>
    <row r="506" spans="1:6" s="52" customFormat="1" x14ac:dyDescent="0.25">
      <c r="A506" s="53"/>
      <c r="B506" s="54"/>
      <c r="C506" s="55"/>
      <c r="D506" s="56"/>
      <c r="E506" s="57"/>
      <c r="F506" s="54"/>
    </row>
    <row r="507" spans="1:6" s="52" customFormat="1" x14ac:dyDescent="0.25">
      <c r="A507" s="53"/>
      <c r="B507" s="54"/>
      <c r="C507" s="55"/>
      <c r="D507" s="56"/>
      <c r="E507" s="57"/>
      <c r="F507" s="54"/>
    </row>
    <row r="508" spans="1:6" s="52" customFormat="1" x14ac:dyDescent="0.25">
      <c r="A508" s="53"/>
      <c r="B508" s="54"/>
      <c r="C508" s="55"/>
      <c r="D508" s="56"/>
      <c r="E508" s="57"/>
      <c r="F508" s="54"/>
    </row>
    <row r="509" spans="1:6" s="52" customFormat="1" x14ac:dyDescent="0.25">
      <c r="A509" s="53"/>
      <c r="B509" s="54"/>
      <c r="C509" s="55"/>
      <c r="D509" s="56"/>
      <c r="E509" s="57"/>
      <c r="F509" s="54"/>
    </row>
    <row r="510" spans="1:6" s="52" customFormat="1" x14ac:dyDescent="0.25">
      <c r="A510" s="53"/>
      <c r="B510" s="54"/>
      <c r="C510" s="55"/>
      <c r="D510" s="56"/>
      <c r="E510" s="57"/>
      <c r="F510" s="54"/>
    </row>
    <row r="511" spans="1:6" s="52" customFormat="1" x14ac:dyDescent="0.25">
      <c r="A511" s="53"/>
      <c r="B511" s="54"/>
      <c r="C511" s="55"/>
      <c r="D511" s="56"/>
      <c r="E511" s="57"/>
      <c r="F511" s="54"/>
    </row>
    <row r="512" spans="1:6" s="52" customFormat="1" x14ac:dyDescent="0.25">
      <c r="A512" s="53"/>
      <c r="B512" s="54"/>
      <c r="C512" s="55"/>
      <c r="D512" s="56"/>
      <c r="E512" s="57"/>
      <c r="F512" s="54"/>
    </row>
    <row r="513" spans="1:6" s="52" customFormat="1" x14ac:dyDescent="0.25">
      <c r="A513" s="53"/>
      <c r="B513" s="54"/>
      <c r="C513" s="55"/>
      <c r="D513" s="56"/>
      <c r="E513" s="57"/>
      <c r="F513" s="54"/>
    </row>
    <row r="514" spans="1:6" s="52" customFormat="1" x14ac:dyDescent="0.25">
      <c r="A514" s="53"/>
      <c r="B514" s="54"/>
      <c r="C514" s="55"/>
      <c r="D514" s="56"/>
      <c r="E514" s="57"/>
      <c r="F514" s="54"/>
    </row>
    <row r="515" spans="1:6" s="52" customFormat="1" x14ac:dyDescent="0.25">
      <c r="A515" s="53"/>
      <c r="B515" s="54"/>
      <c r="C515" s="55"/>
      <c r="D515" s="56"/>
      <c r="E515" s="57"/>
      <c r="F515" s="54"/>
    </row>
    <row r="516" spans="1:6" s="52" customFormat="1" x14ac:dyDescent="0.25">
      <c r="A516" s="53"/>
      <c r="B516" s="54"/>
      <c r="C516" s="55"/>
      <c r="D516" s="56"/>
      <c r="E516" s="57"/>
      <c r="F516" s="54"/>
    </row>
    <row r="517" spans="1:6" s="52" customFormat="1" x14ac:dyDescent="0.25">
      <c r="A517" s="53"/>
      <c r="B517" s="54"/>
      <c r="C517" s="55"/>
      <c r="D517" s="56"/>
      <c r="E517" s="57"/>
      <c r="F517" s="54"/>
    </row>
    <row r="518" spans="1:6" s="52" customFormat="1" x14ac:dyDescent="0.25">
      <c r="A518" s="53"/>
      <c r="B518" s="54"/>
      <c r="C518" s="55"/>
      <c r="D518" s="56"/>
      <c r="E518" s="57"/>
      <c r="F518" s="54"/>
    </row>
    <row r="519" spans="1:6" s="52" customFormat="1" x14ac:dyDescent="0.25">
      <c r="A519" s="53"/>
      <c r="B519" s="54"/>
      <c r="C519" s="55"/>
      <c r="D519" s="56"/>
      <c r="E519" s="57"/>
      <c r="F519" s="54"/>
    </row>
    <row r="520" spans="1:6" s="52" customFormat="1" x14ac:dyDescent="0.25">
      <c r="A520" s="53"/>
      <c r="B520" s="54"/>
      <c r="C520" s="55"/>
      <c r="D520" s="56"/>
      <c r="E520" s="57"/>
      <c r="F520" s="54"/>
    </row>
    <row r="521" spans="1:6" s="52" customFormat="1" x14ac:dyDescent="0.25">
      <c r="A521" s="53"/>
      <c r="B521" s="54"/>
      <c r="C521" s="55"/>
      <c r="D521" s="56"/>
      <c r="E521" s="57"/>
      <c r="F521" s="54"/>
    </row>
    <row r="522" spans="1:6" s="52" customFormat="1" x14ac:dyDescent="0.25">
      <c r="A522" s="53"/>
      <c r="B522" s="54"/>
      <c r="C522" s="55"/>
      <c r="D522" s="56"/>
      <c r="E522" s="57"/>
      <c r="F522" s="54"/>
    </row>
    <row r="523" spans="1:6" s="52" customFormat="1" x14ac:dyDescent="0.25">
      <c r="A523" s="53"/>
      <c r="B523" s="54"/>
      <c r="C523" s="55"/>
      <c r="D523" s="56"/>
      <c r="E523" s="57"/>
      <c r="F523" s="54"/>
    </row>
    <row r="524" spans="1:6" s="52" customFormat="1" x14ac:dyDescent="0.25">
      <c r="A524" s="53"/>
      <c r="B524" s="54"/>
      <c r="C524" s="55"/>
      <c r="D524" s="56"/>
      <c r="E524" s="57"/>
      <c r="F524" s="54"/>
    </row>
    <row r="525" spans="1:6" s="52" customFormat="1" x14ac:dyDescent="0.25">
      <c r="A525" s="53"/>
      <c r="B525" s="54"/>
      <c r="C525" s="55"/>
      <c r="D525" s="56"/>
      <c r="E525" s="57"/>
      <c r="F525" s="54"/>
    </row>
    <row r="526" spans="1:6" s="52" customFormat="1" x14ac:dyDescent="0.25">
      <c r="A526" s="53"/>
      <c r="B526" s="54"/>
      <c r="C526" s="55"/>
      <c r="D526" s="56"/>
      <c r="E526" s="57"/>
      <c r="F526" s="54"/>
    </row>
    <row r="527" spans="1:6" s="52" customFormat="1" x14ac:dyDescent="0.25">
      <c r="A527" s="53"/>
      <c r="B527" s="54"/>
      <c r="C527" s="55"/>
      <c r="D527" s="56"/>
      <c r="E527" s="57"/>
      <c r="F527" s="54"/>
    </row>
    <row r="528" spans="1:6" s="52" customFormat="1" x14ac:dyDescent="0.25">
      <c r="A528" s="53"/>
      <c r="B528" s="54"/>
      <c r="C528" s="55"/>
      <c r="D528" s="56"/>
      <c r="E528" s="57"/>
      <c r="F528" s="54"/>
    </row>
    <row r="529" spans="1:6" s="52" customFormat="1" x14ac:dyDescent="0.25">
      <c r="A529" s="53"/>
      <c r="B529" s="54"/>
      <c r="C529" s="55"/>
      <c r="D529" s="56"/>
      <c r="E529" s="57"/>
      <c r="F529" s="54"/>
    </row>
    <row r="530" spans="1:6" s="52" customFormat="1" x14ac:dyDescent="0.25">
      <c r="A530" s="53"/>
      <c r="B530" s="54"/>
      <c r="C530" s="55"/>
      <c r="D530" s="56"/>
      <c r="E530" s="57"/>
      <c r="F530" s="54"/>
    </row>
    <row r="531" spans="1:6" s="52" customFormat="1" x14ac:dyDescent="0.25">
      <c r="A531" s="53"/>
      <c r="B531" s="54"/>
      <c r="C531" s="55"/>
      <c r="D531" s="56"/>
      <c r="E531" s="57"/>
      <c r="F531" s="54"/>
    </row>
    <row r="532" spans="1:6" s="52" customFormat="1" x14ac:dyDescent="0.25">
      <c r="A532" s="53"/>
      <c r="B532" s="54"/>
      <c r="C532" s="55"/>
      <c r="D532" s="56"/>
      <c r="E532" s="57"/>
      <c r="F532" s="54"/>
    </row>
    <row r="533" spans="1:6" s="52" customFormat="1" x14ac:dyDescent="0.25">
      <c r="A533" s="53"/>
      <c r="B533" s="54"/>
      <c r="C533" s="55"/>
      <c r="D533" s="56"/>
      <c r="E533" s="57"/>
      <c r="F533" s="54"/>
    </row>
    <row r="534" spans="1:6" s="52" customFormat="1" x14ac:dyDescent="0.25">
      <c r="A534" s="53"/>
      <c r="B534" s="54"/>
      <c r="C534" s="55"/>
      <c r="D534" s="56"/>
      <c r="E534" s="57"/>
      <c r="F534" s="54"/>
    </row>
    <row r="535" spans="1:6" s="52" customFormat="1" x14ac:dyDescent="0.25">
      <c r="A535" s="53"/>
      <c r="B535" s="54"/>
      <c r="C535" s="55"/>
      <c r="D535" s="56"/>
      <c r="E535" s="57"/>
      <c r="F535" s="54"/>
    </row>
    <row r="536" spans="1:6" s="52" customFormat="1" x14ac:dyDescent="0.25">
      <c r="A536" s="53"/>
      <c r="B536" s="54"/>
      <c r="C536" s="55"/>
      <c r="D536" s="56"/>
      <c r="E536" s="57"/>
      <c r="F536" s="54"/>
    </row>
    <row r="537" spans="1:6" s="52" customFormat="1" x14ac:dyDescent="0.25">
      <c r="A537" s="53"/>
      <c r="B537" s="54"/>
      <c r="C537" s="55"/>
      <c r="D537" s="56"/>
      <c r="E537" s="57"/>
      <c r="F537" s="54"/>
    </row>
    <row r="538" spans="1:6" s="52" customFormat="1" x14ac:dyDescent="0.25">
      <c r="A538" s="53"/>
      <c r="B538" s="54"/>
      <c r="C538" s="55"/>
      <c r="D538" s="56"/>
      <c r="E538" s="57"/>
      <c r="F538" s="54"/>
    </row>
    <row r="539" spans="1:6" s="52" customFormat="1" x14ac:dyDescent="0.25">
      <c r="A539" s="53"/>
      <c r="B539" s="54"/>
      <c r="C539" s="55"/>
      <c r="D539" s="56"/>
      <c r="E539" s="57"/>
      <c r="F539" s="54"/>
    </row>
    <row r="540" spans="1:6" s="52" customFormat="1" x14ac:dyDescent="0.25">
      <c r="A540" s="53"/>
      <c r="B540" s="54"/>
      <c r="C540" s="55"/>
      <c r="D540" s="56"/>
      <c r="E540" s="57"/>
      <c r="F540" s="54"/>
    </row>
    <row r="541" spans="1:6" s="52" customFormat="1" x14ac:dyDescent="0.25">
      <c r="A541" s="53"/>
      <c r="B541" s="54"/>
      <c r="C541" s="55"/>
      <c r="D541" s="56"/>
      <c r="E541" s="57"/>
      <c r="F541" s="54"/>
    </row>
    <row r="542" spans="1:6" s="52" customFormat="1" x14ac:dyDescent="0.25">
      <c r="A542" s="53"/>
      <c r="B542" s="54"/>
      <c r="C542" s="55"/>
      <c r="D542" s="56"/>
      <c r="E542" s="57"/>
      <c r="F542" s="54"/>
    </row>
    <row r="543" spans="1:6" s="52" customFormat="1" x14ac:dyDescent="0.25">
      <c r="A543" s="53"/>
      <c r="B543" s="54"/>
      <c r="C543" s="55"/>
      <c r="D543" s="56"/>
      <c r="E543" s="57"/>
      <c r="F543" s="54"/>
    </row>
    <row r="544" spans="1:6" s="52" customFormat="1" x14ac:dyDescent="0.25">
      <c r="A544" s="53"/>
      <c r="B544" s="54"/>
      <c r="C544" s="55"/>
      <c r="D544" s="56"/>
      <c r="E544" s="57"/>
      <c r="F544" s="54"/>
    </row>
    <row r="545" spans="1:6" s="52" customFormat="1" x14ac:dyDescent="0.25">
      <c r="A545" s="53"/>
      <c r="B545" s="54"/>
      <c r="C545" s="55"/>
      <c r="D545" s="56"/>
      <c r="E545" s="57"/>
      <c r="F545" s="54"/>
    </row>
    <row r="546" spans="1:6" s="52" customFormat="1" x14ac:dyDescent="0.25">
      <c r="A546" s="53"/>
      <c r="B546" s="54"/>
      <c r="C546" s="55"/>
      <c r="D546" s="56"/>
      <c r="E546" s="57"/>
      <c r="F546" s="54"/>
    </row>
    <row r="547" spans="1:6" s="52" customFormat="1" x14ac:dyDescent="0.25">
      <c r="A547" s="53"/>
      <c r="B547" s="54"/>
      <c r="C547" s="55"/>
      <c r="D547" s="56"/>
      <c r="E547" s="57"/>
      <c r="F547" s="54"/>
    </row>
    <row r="548" spans="1:6" s="52" customFormat="1" x14ac:dyDescent="0.25">
      <c r="A548" s="53"/>
      <c r="B548" s="54"/>
      <c r="C548" s="55"/>
      <c r="D548" s="56"/>
      <c r="E548" s="57"/>
      <c r="F548" s="54"/>
    </row>
    <row r="549" spans="1:6" s="52" customFormat="1" x14ac:dyDescent="0.25">
      <c r="A549" s="53"/>
      <c r="B549" s="54"/>
      <c r="C549" s="55"/>
      <c r="D549" s="56"/>
      <c r="E549" s="57"/>
      <c r="F549" s="54"/>
    </row>
    <row r="550" spans="1:6" s="52" customFormat="1" x14ac:dyDescent="0.25">
      <c r="A550" s="53"/>
      <c r="B550" s="54"/>
      <c r="C550" s="55"/>
      <c r="D550" s="56"/>
      <c r="E550" s="57"/>
      <c r="F550" s="54"/>
    </row>
    <row r="551" spans="1:6" s="52" customFormat="1" x14ac:dyDescent="0.25">
      <c r="A551" s="53"/>
      <c r="B551" s="54"/>
      <c r="C551" s="55"/>
      <c r="D551" s="56"/>
      <c r="E551" s="57"/>
      <c r="F551" s="54"/>
    </row>
    <row r="552" spans="1:6" s="52" customFormat="1" x14ac:dyDescent="0.25">
      <c r="A552" s="53"/>
      <c r="B552" s="54"/>
      <c r="C552" s="55"/>
      <c r="D552" s="56"/>
      <c r="E552" s="57"/>
      <c r="F552" s="54"/>
    </row>
    <row r="553" spans="1:6" s="52" customFormat="1" x14ac:dyDescent="0.25">
      <c r="A553" s="53"/>
      <c r="B553" s="54"/>
      <c r="C553" s="55"/>
      <c r="D553" s="56"/>
      <c r="E553" s="57"/>
      <c r="F553" s="54"/>
    </row>
    <row r="554" spans="1:6" s="52" customFormat="1" x14ac:dyDescent="0.25">
      <c r="A554" s="53"/>
      <c r="B554" s="54"/>
      <c r="C554" s="55"/>
      <c r="D554" s="56"/>
      <c r="E554" s="57"/>
      <c r="F554" s="54"/>
    </row>
    <row r="555" spans="1:6" s="52" customFormat="1" x14ac:dyDescent="0.25">
      <c r="A555" s="53"/>
      <c r="B555" s="54"/>
      <c r="C555" s="55"/>
      <c r="D555" s="56"/>
      <c r="E555" s="57"/>
      <c r="F555" s="54"/>
    </row>
    <row r="556" spans="1:6" s="52" customFormat="1" x14ac:dyDescent="0.25">
      <c r="A556" s="53"/>
      <c r="B556" s="54"/>
      <c r="C556" s="55"/>
      <c r="D556" s="56"/>
      <c r="E556" s="57"/>
      <c r="F556" s="54"/>
    </row>
    <row r="557" spans="1:6" s="52" customFormat="1" x14ac:dyDescent="0.25">
      <c r="A557" s="53"/>
      <c r="B557" s="54"/>
      <c r="C557" s="55"/>
      <c r="D557" s="56"/>
      <c r="E557" s="57"/>
      <c r="F557" s="54"/>
    </row>
    <row r="558" spans="1:6" s="52" customFormat="1" x14ac:dyDescent="0.25">
      <c r="A558" s="53"/>
      <c r="B558" s="54"/>
      <c r="C558" s="55"/>
      <c r="D558" s="56"/>
      <c r="E558" s="57"/>
      <c r="F558" s="54"/>
    </row>
    <row r="559" spans="1:6" s="52" customFormat="1" x14ac:dyDescent="0.25">
      <c r="A559" s="53"/>
      <c r="B559" s="54"/>
      <c r="C559" s="55"/>
      <c r="D559" s="56"/>
      <c r="E559" s="57"/>
      <c r="F559" s="54"/>
    </row>
    <row r="560" spans="1:6" s="52" customFormat="1" x14ac:dyDescent="0.25">
      <c r="A560" s="53"/>
      <c r="B560" s="54"/>
      <c r="C560" s="55"/>
      <c r="D560" s="56"/>
      <c r="E560" s="57"/>
      <c r="F560" s="54"/>
    </row>
    <row r="561" spans="1:6" s="52" customFormat="1" x14ac:dyDescent="0.25">
      <c r="A561" s="53"/>
      <c r="B561" s="54"/>
      <c r="C561" s="55"/>
      <c r="D561" s="56"/>
      <c r="E561" s="57"/>
      <c r="F561" s="54"/>
    </row>
    <row r="562" spans="1:6" s="52" customFormat="1" x14ac:dyDescent="0.25">
      <c r="A562" s="53"/>
      <c r="B562" s="54"/>
      <c r="C562" s="55"/>
      <c r="D562" s="56"/>
      <c r="E562" s="57"/>
      <c r="F562" s="54"/>
    </row>
    <row r="563" spans="1:6" s="52" customFormat="1" x14ac:dyDescent="0.25">
      <c r="A563" s="53"/>
      <c r="B563" s="54"/>
      <c r="C563" s="55"/>
      <c r="D563" s="56"/>
      <c r="E563" s="57"/>
      <c r="F563" s="54"/>
    </row>
    <row r="564" spans="1:6" s="52" customFormat="1" x14ac:dyDescent="0.25">
      <c r="A564" s="53"/>
      <c r="B564" s="54"/>
      <c r="C564" s="55"/>
      <c r="D564" s="56"/>
      <c r="E564" s="57"/>
      <c r="F564" s="54"/>
    </row>
    <row r="565" spans="1:6" s="52" customFormat="1" x14ac:dyDescent="0.25">
      <c r="A565" s="53"/>
      <c r="B565" s="54"/>
      <c r="C565" s="55"/>
      <c r="D565" s="56"/>
      <c r="E565" s="57"/>
      <c r="F565" s="54"/>
    </row>
    <row r="566" spans="1:6" x14ac:dyDescent="0.25">
      <c r="A566" s="44"/>
      <c r="B566" s="45"/>
      <c r="C566" s="46"/>
      <c r="D566" s="47"/>
      <c r="E566" s="48"/>
      <c r="F566" s="45"/>
    </row>
    <row r="567" spans="1:6" x14ac:dyDescent="0.25">
      <c r="A567" s="16"/>
    </row>
    <row r="568" spans="1:6" x14ac:dyDescent="0.25">
      <c r="A568" s="16"/>
    </row>
    <row r="569" spans="1:6" x14ac:dyDescent="0.25">
      <c r="A569" s="16"/>
    </row>
    <row r="570" spans="1:6" x14ac:dyDescent="0.25">
      <c r="A570" s="16"/>
    </row>
    <row r="571" spans="1:6" x14ac:dyDescent="0.25">
      <c r="A571" s="16"/>
    </row>
    <row r="572" spans="1:6" x14ac:dyDescent="0.25">
      <c r="A572" s="16"/>
    </row>
    <row r="573" spans="1:6" x14ac:dyDescent="0.25">
      <c r="A573" s="16"/>
    </row>
    <row r="574" spans="1:6" x14ac:dyDescent="0.25">
      <c r="A574" s="16"/>
    </row>
    <row r="575" spans="1:6" x14ac:dyDescent="0.25">
      <c r="A575" s="16"/>
    </row>
    <row r="576" spans="1:6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</sheetData>
  <mergeCells count="476">
    <mergeCell ref="A3:A8"/>
    <mergeCell ref="B3:B8"/>
    <mergeCell ref="D3:D8"/>
    <mergeCell ref="E3:E8"/>
    <mergeCell ref="F3:F8"/>
    <mergeCell ref="A9:A14"/>
    <mergeCell ref="B9:B14"/>
    <mergeCell ref="D9:D14"/>
    <mergeCell ref="E9:E14"/>
    <mergeCell ref="F9:F14"/>
    <mergeCell ref="A15:A21"/>
    <mergeCell ref="B15:B21"/>
    <mergeCell ref="D15:D21"/>
    <mergeCell ref="E15:E21"/>
    <mergeCell ref="F15:F21"/>
    <mergeCell ref="A22:A25"/>
    <mergeCell ref="B22:B25"/>
    <mergeCell ref="D22:D25"/>
    <mergeCell ref="E22:E25"/>
    <mergeCell ref="F22:F25"/>
    <mergeCell ref="A26:A32"/>
    <mergeCell ref="B26:B32"/>
    <mergeCell ref="D26:D32"/>
    <mergeCell ref="E26:E32"/>
    <mergeCell ref="F26:F32"/>
    <mergeCell ref="A33:A36"/>
    <mergeCell ref="B33:B36"/>
    <mergeCell ref="D33:D36"/>
    <mergeCell ref="E33:E36"/>
    <mergeCell ref="F33:F36"/>
    <mergeCell ref="A37:A44"/>
    <mergeCell ref="B37:B44"/>
    <mergeCell ref="D37:D44"/>
    <mergeCell ref="E37:E44"/>
    <mergeCell ref="F37:F44"/>
    <mergeCell ref="A45:A48"/>
    <mergeCell ref="B45:B48"/>
    <mergeCell ref="D45:D48"/>
    <mergeCell ref="E45:E48"/>
    <mergeCell ref="F45:F48"/>
    <mergeCell ref="A49:A54"/>
    <mergeCell ref="B49:B54"/>
    <mergeCell ref="D49:D54"/>
    <mergeCell ref="E49:E54"/>
    <mergeCell ref="F49:F54"/>
    <mergeCell ref="A55:A58"/>
    <mergeCell ref="B55:B58"/>
    <mergeCell ref="D55:D58"/>
    <mergeCell ref="E55:E58"/>
    <mergeCell ref="F55:F58"/>
    <mergeCell ref="A59:A62"/>
    <mergeCell ref="B59:B62"/>
    <mergeCell ref="D59:D62"/>
    <mergeCell ref="E59:E62"/>
    <mergeCell ref="F59:F62"/>
    <mergeCell ref="A63:A64"/>
    <mergeCell ref="B63:B64"/>
    <mergeCell ref="D63:D64"/>
    <mergeCell ref="E63:E64"/>
    <mergeCell ref="F63:F64"/>
    <mergeCell ref="A65:A69"/>
    <mergeCell ref="B65:B69"/>
    <mergeCell ref="D65:D69"/>
    <mergeCell ref="E65:E69"/>
    <mergeCell ref="F65:F69"/>
    <mergeCell ref="A70:A74"/>
    <mergeCell ref="B70:B74"/>
    <mergeCell ref="D70:D74"/>
    <mergeCell ref="E70:E74"/>
    <mergeCell ref="F70:F74"/>
    <mergeCell ref="A75:A78"/>
    <mergeCell ref="B75:B78"/>
    <mergeCell ref="D75:D78"/>
    <mergeCell ref="E75:E78"/>
    <mergeCell ref="F75:F78"/>
    <mergeCell ref="A79:A82"/>
    <mergeCell ref="B79:B82"/>
    <mergeCell ref="D79:D82"/>
    <mergeCell ref="E79:E82"/>
    <mergeCell ref="F79:F82"/>
    <mergeCell ref="A83:A86"/>
    <mergeCell ref="B83:B86"/>
    <mergeCell ref="D83:D86"/>
    <mergeCell ref="E83:E86"/>
    <mergeCell ref="F83:F86"/>
    <mergeCell ref="A87:A89"/>
    <mergeCell ref="B87:B89"/>
    <mergeCell ref="D87:D89"/>
    <mergeCell ref="E87:E89"/>
    <mergeCell ref="F87:F89"/>
    <mergeCell ref="A90:A92"/>
    <mergeCell ref="B90:B92"/>
    <mergeCell ref="D90:D92"/>
    <mergeCell ref="E90:E92"/>
    <mergeCell ref="F90:F92"/>
    <mergeCell ref="A93:A94"/>
    <mergeCell ref="B93:B94"/>
    <mergeCell ref="D93:D94"/>
    <mergeCell ref="E93:E94"/>
    <mergeCell ref="F93:F94"/>
    <mergeCell ref="A95:A97"/>
    <mergeCell ref="B95:B97"/>
    <mergeCell ref="D95:D97"/>
    <mergeCell ref="E95:E97"/>
    <mergeCell ref="F95:F97"/>
    <mergeCell ref="A98:A100"/>
    <mergeCell ref="B98:B100"/>
    <mergeCell ref="D98:D100"/>
    <mergeCell ref="E98:E100"/>
    <mergeCell ref="F98:F100"/>
    <mergeCell ref="A101:A103"/>
    <mergeCell ref="B101:B103"/>
    <mergeCell ref="D101:D103"/>
    <mergeCell ref="E101:E103"/>
    <mergeCell ref="F101:F103"/>
    <mergeCell ref="A104:A107"/>
    <mergeCell ref="B104:B107"/>
    <mergeCell ref="D104:D107"/>
    <mergeCell ref="E104:E107"/>
    <mergeCell ref="F104:F107"/>
    <mergeCell ref="A108:A111"/>
    <mergeCell ref="B108:B111"/>
    <mergeCell ref="D108:D111"/>
    <mergeCell ref="E108:E111"/>
    <mergeCell ref="F108:F111"/>
    <mergeCell ref="A112:A116"/>
    <mergeCell ref="B112:B116"/>
    <mergeCell ref="D112:D116"/>
    <mergeCell ref="E112:E116"/>
    <mergeCell ref="F112:F116"/>
    <mergeCell ref="A117:A120"/>
    <mergeCell ref="B117:B120"/>
    <mergeCell ref="D117:D120"/>
    <mergeCell ref="E117:E120"/>
    <mergeCell ref="F117:F120"/>
    <mergeCell ref="A121:A123"/>
    <mergeCell ref="B121:B123"/>
    <mergeCell ref="D121:D123"/>
    <mergeCell ref="E121:E123"/>
    <mergeCell ref="F121:F123"/>
    <mergeCell ref="A124:A128"/>
    <mergeCell ref="B124:B128"/>
    <mergeCell ref="D124:D128"/>
    <mergeCell ref="E124:E128"/>
    <mergeCell ref="F124:F128"/>
    <mergeCell ref="A129:A132"/>
    <mergeCell ref="B129:B132"/>
    <mergeCell ref="D129:D132"/>
    <mergeCell ref="E129:E132"/>
    <mergeCell ref="F129:F132"/>
    <mergeCell ref="A133:A140"/>
    <mergeCell ref="B133:B140"/>
    <mergeCell ref="D133:D140"/>
    <mergeCell ref="E133:E140"/>
    <mergeCell ref="F133:F140"/>
    <mergeCell ref="A141:A143"/>
    <mergeCell ref="B141:B143"/>
    <mergeCell ref="D141:D143"/>
    <mergeCell ref="E141:E143"/>
    <mergeCell ref="F141:F143"/>
    <mergeCell ref="A144:A151"/>
    <mergeCell ref="B144:B151"/>
    <mergeCell ref="D144:D151"/>
    <mergeCell ref="E144:E151"/>
    <mergeCell ref="F144:F151"/>
    <mergeCell ref="A152:A157"/>
    <mergeCell ref="B152:B157"/>
    <mergeCell ref="D152:D157"/>
    <mergeCell ref="E152:E157"/>
    <mergeCell ref="F152:F157"/>
    <mergeCell ref="A158:A161"/>
    <mergeCell ref="B158:B161"/>
    <mergeCell ref="D158:D161"/>
    <mergeCell ref="E158:E161"/>
    <mergeCell ref="F158:F161"/>
    <mergeCell ref="A162:A163"/>
    <mergeCell ref="B162:B163"/>
    <mergeCell ref="D162:D163"/>
    <mergeCell ref="E162:E163"/>
    <mergeCell ref="F162:F163"/>
    <mergeCell ref="A164:A166"/>
    <mergeCell ref="B164:B166"/>
    <mergeCell ref="D164:D166"/>
    <mergeCell ref="E164:E166"/>
    <mergeCell ref="F164:F166"/>
    <mergeCell ref="A167:A169"/>
    <mergeCell ref="B167:B169"/>
    <mergeCell ref="D167:D169"/>
    <mergeCell ref="E167:E169"/>
    <mergeCell ref="F167:F169"/>
    <mergeCell ref="A170:A172"/>
    <mergeCell ref="B170:B172"/>
    <mergeCell ref="D170:D172"/>
    <mergeCell ref="E170:E172"/>
    <mergeCell ref="F170:F172"/>
    <mergeCell ref="A173:A175"/>
    <mergeCell ref="B173:B175"/>
    <mergeCell ref="D173:D175"/>
    <mergeCell ref="E173:E175"/>
    <mergeCell ref="F173:F175"/>
    <mergeCell ref="A176:A179"/>
    <mergeCell ref="B176:B179"/>
    <mergeCell ref="D176:D179"/>
    <mergeCell ref="E176:E179"/>
    <mergeCell ref="F176:F179"/>
    <mergeCell ref="A180:A184"/>
    <mergeCell ref="B180:B184"/>
    <mergeCell ref="D180:D184"/>
    <mergeCell ref="E180:E184"/>
    <mergeCell ref="F180:F184"/>
    <mergeCell ref="A185:A190"/>
    <mergeCell ref="B185:B190"/>
    <mergeCell ref="D185:D190"/>
    <mergeCell ref="E185:E190"/>
    <mergeCell ref="F185:F190"/>
    <mergeCell ref="A191:A198"/>
    <mergeCell ref="B191:B198"/>
    <mergeCell ref="D191:D198"/>
    <mergeCell ref="E191:E198"/>
    <mergeCell ref="F191:F198"/>
    <mergeCell ref="A199:A201"/>
    <mergeCell ref="B199:B201"/>
    <mergeCell ref="D199:D201"/>
    <mergeCell ref="E199:E201"/>
    <mergeCell ref="F199:F201"/>
    <mergeCell ref="A202:A204"/>
    <mergeCell ref="B202:B204"/>
    <mergeCell ref="D202:D204"/>
    <mergeCell ref="E202:E204"/>
    <mergeCell ref="F202:F204"/>
    <mergeCell ref="A205:A206"/>
    <mergeCell ref="B205:B206"/>
    <mergeCell ref="D205:D206"/>
    <mergeCell ref="E205:E206"/>
    <mergeCell ref="F205:F206"/>
    <mergeCell ref="A207:A211"/>
    <mergeCell ref="B207:B211"/>
    <mergeCell ref="D207:D211"/>
    <mergeCell ref="E207:E211"/>
    <mergeCell ref="F207:F211"/>
    <mergeCell ref="A212:A214"/>
    <mergeCell ref="B212:B214"/>
    <mergeCell ref="D212:D214"/>
    <mergeCell ref="E212:E214"/>
    <mergeCell ref="F212:F214"/>
    <mergeCell ref="A215:A216"/>
    <mergeCell ref="B215:B216"/>
    <mergeCell ref="D215:D216"/>
    <mergeCell ref="E215:E216"/>
    <mergeCell ref="F215:F216"/>
    <mergeCell ref="A217:A222"/>
    <mergeCell ref="B217:B222"/>
    <mergeCell ref="D217:D222"/>
    <mergeCell ref="E217:E222"/>
    <mergeCell ref="F217:F222"/>
    <mergeCell ref="A223:A225"/>
    <mergeCell ref="B223:B225"/>
    <mergeCell ref="D223:D225"/>
    <mergeCell ref="E223:E225"/>
    <mergeCell ref="F223:F225"/>
    <mergeCell ref="A226:A230"/>
    <mergeCell ref="B226:B230"/>
    <mergeCell ref="D226:D230"/>
    <mergeCell ref="E226:E230"/>
    <mergeCell ref="F226:F230"/>
    <mergeCell ref="A231:A235"/>
    <mergeCell ref="B231:B235"/>
    <mergeCell ref="D231:D235"/>
    <mergeCell ref="E231:E235"/>
    <mergeCell ref="F231:F235"/>
    <mergeCell ref="A236:A240"/>
    <mergeCell ref="B236:B240"/>
    <mergeCell ref="D236:D240"/>
    <mergeCell ref="E236:E240"/>
    <mergeCell ref="F236:F240"/>
    <mergeCell ref="A241:A247"/>
    <mergeCell ref="B241:B247"/>
    <mergeCell ref="D241:D247"/>
    <mergeCell ref="E241:E247"/>
    <mergeCell ref="F241:F247"/>
    <mergeCell ref="A248:A250"/>
    <mergeCell ref="B248:B250"/>
    <mergeCell ref="D248:D250"/>
    <mergeCell ref="E248:E250"/>
    <mergeCell ref="F248:F250"/>
    <mergeCell ref="A251:A252"/>
    <mergeCell ref="B251:B252"/>
    <mergeCell ref="D251:D252"/>
    <mergeCell ref="E251:E252"/>
    <mergeCell ref="F251:F252"/>
    <mergeCell ref="A253:A254"/>
    <mergeCell ref="B253:B254"/>
    <mergeCell ref="D253:D254"/>
    <mergeCell ref="E253:E254"/>
    <mergeCell ref="F253:F254"/>
    <mergeCell ref="A255:A258"/>
    <mergeCell ref="B255:B258"/>
    <mergeCell ref="D255:D258"/>
    <mergeCell ref="E255:E258"/>
    <mergeCell ref="F255:F258"/>
    <mergeCell ref="A259:A261"/>
    <mergeCell ref="B259:B261"/>
    <mergeCell ref="D259:D261"/>
    <mergeCell ref="E259:E261"/>
    <mergeCell ref="F259:F261"/>
    <mergeCell ref="A262:A266"/>
    <mergeCell ref="B262:B266"/>
    <mergeCell ref="D262:D266"/>
    <mergeCell ref="E262:E266"/>
    <mergeCell ref="F262:F266"/>
    <mergeCell ref="A267:A270"/>
    <mergeCell ref="B267:B270"/>
    <mergeCell ref="D267:D270"/>
    <mergeCell ref="E267:E270"/>
    <mergeCell ref="F267:F270"/>
    <mergeCell ref="A271:A275"/>
    <mergeCell ref="B271:B275"/>
    <mergeCell ref="D271:D275"/>
    <mergeCell ref="E271:E275"/>
    <mergeCell ref="F271:F275"/>
    <mergeCell ref="A276:A281"/>
    <mergeCell ref="B276:B281"/>
    <mergeCell ref="D276:D281"/>
    <mergeCell ref="E276:E281"/>
    <mergeCell ref="F276:F281"/>
    <mergeCell ref="A282:A286"/>
    <mergeCell ref="B282:B286"/>
    <mergeCell ref="D282:D286"/>
    <mergeCell ref="E282:E286"/>
    <mergeCell ref="F282:F286"/>
    <mergeCell ref="A287:A293"/>
    <mergeCell ref="B287:B293"/>
    <mergeCell ref="D287:D293"/>
    <mergeCell ref="E287:E293"/>
    <mergeCell ref="F287:F293"/>
    <mergeCell ref="A294:A297"/>
    <mergeCell ref="B294:B297"/>
    <mergeCell ref="D294:D297"/>
    <mergeCell ref="E294:E297"/>
    <mergeCell ref="F294:F297"/>
    <mergeCell ref="A298:A303"/>
    <mergeCell ref="B298:B303"/>
    <mergeCell ref="D298:D303"/>
    <mergeCell ref="E298:E303"/>
    <mergeCell ref="F298:F303"/>
    <mergeCell ref="A304:A308"/>
    <mergeCell ref="B304:B308"/>
    <mergeCell ref="D304:D308"/>
    <mergeCell ref="E304:E308"/>
    <mergeCell ref="F304:F308"/>
    <mergeCell ref="A309:A313"/>
    <mergeCell ref="B309:B313"/>
    <mergeCell ref="D309:D313"/>
    <mergeCell ref="E309:E313"/>
    <mergeCell ref="F309:F313"/>
    <mergeCell ref="A314:A319"/>
    <mergeCell ref="B314:B319"/>
    <mergeCell ref="D314:D319"/>
    <mergeCell ref="E314:E319"/>
    <mergeCell ref="F314:F319"/>
    <mergeCell ref="A320:A326"/>
    <mergeCell ref="B320:B326"/>
    <mergeCell ref="D320:D326"/>
    <mergeCell ref="E320:E326"/>
    <mergeCell ref="F320:F326"/>
    <mergeCell ref="A327:A332"/>
    <mergeCell ref="B327:B332"/>
    <mergeCell ref="D327:D332"/>
    <mergeCell ref="E327:E332"/>
    <mergeCell ref="F327:F332"/>
    <mergeCell ref="A333:A337"/>
    <mergeCell ref="B333:B337"/>
    <mergeCell ref="D333:D337"/>
    <mergeCell ref="E333:E337"/>
    <mergeCell ref="F333:F337"/>
    <mergeCell ref="A338:A342"/>
    <mergeCell ref="B338:B342"/>
    <mergeCell ref="D338:D342"/>
    <mergeCell ref="E338:E342"/>
    <mergeCell ref="F338:F342"/>
    <mergeCell ref="A343:A349"/>
    <mergeCell ref="B343:B349"/>
    <mergeCell ref="D343:D349"/>
    <mergeCell ref="E343:E349"/>
    <mergeCell ref="F343:F349"/>
    <mergeCell ref="A350:A353"/>
    <mergeCell ref="B350:B353"/>
    <mergeCell ref="D350:D353"/>
    <mergeCell ref="E350:E353"/>
    <mergeCell ref="F350:F353"/>
    <mergeCell ref="A354:A358"/>
    <mergeCell ref="B354:B358"/>
    <mergeCell ref="D354:D358"/>
    <mergeCell ref="E354:E358"/>
    <mergeCell ref="F354:F358"/>
    <mergeCell ref="A359:A361"/>
    <mergeCell ref="B359:B361"/>
    <mergeCell ref="D359:D361"/>
    <mergeCell ref="E359:E361"/>
    <mergeCell ref="F359:F361"/>
    <mergeCell ref="A362:A368"/>
    <mergeCell ref="B362:B368"/>
    <mergeCell ref="D362:D368"/>
    <mergeCell ref="E362:E368"/>
    <mergeCell ref="F362:F368"/>
    <mergeCell ref="A369:A372"/>
    <mergeCell ref="B369:B372"/>
    <mergeCell ref="D369:D372"/>
    <mergeCell ref="E369:E372"/>
    <mergeCell ref="F369:F372"/>
    <mergeCell ref="A380:A390"/>
    <mergeCell ref="B380:B390"/>
    <mergeCell ref="D380:D390"/>
    <mergeCell ref="E380:E390"/>
    <mergeCell ref="F380:F384"/>
    <mergeCell ref="F385:F390"/>
    <mergeCell ref="A373:A376"/>
    <mergeCell ref="B373:B376"/>
    <mergeCell ref="D373:D376"/>
    <mergeCell ref="E373:E376"/>
    <mergeCell ref="F373:F376"/>
    <mergeCell ref="A377:A379"/>
    <mergeCell ref="B377:B379"/>
    <mergeCell ref="D377:D379"/>
    <mergeCell ref="E377:E379"/>
    <mergeCell ref="F377:F379"/>
    <mergeCell ref="A391:A398"/>
    <mergeCell ref="B391:B398"/>
    <mergeCell ref="D391:D398"/>
    <mergeCell ref="E391:E398"/>
    <mergeCell ref="F391:F398"/>
    <mergeCell ref="A399:A404"/>
    <mergeCell ref="B399:B404"/>
    <mergeCell ref="D399:D404"/>
    <mergeCell ref="E399:E404"/>
    <mergeCell ref="F399:F404"/>
    <mergeCell ref="A405:A411"/>
    <mergeCell ref="B405:B411"/>
    <mergeCell ref="D405:D411"/>
    <mergeCell ref="E405:E411"/>
    <mergeCell ref="F405:F411"/>
    <mergeCell ref="A412:A419"/>
    <mergeCell ref="B412:B419"/>
    <mergeCell ref="D412:D419"/>
    <mergeCell ref="E412:E419"/>
    <mergeCell ref="F412:F419"/>
    <mergeCell ref="A420:A426"/>
    <mergeCell ref="B420:B426"/>
    <mergeCell ref="D420:D426"/>
    <mergeCell ref="E420:E426"/>
    <mergeCell ref="F420:F426"/>
    <mergeCell ref="A427:A435"/>
    <mergeCell ref="B427:B435"/>
    <mergeCell ref="D427:D435"/>
    <mergeCell ref="E427:E435"/>
    <mergeCell ref="F427:F435"/>
    <mergeCell ref="A436:A441"/>
    <mergeCell ref="B436:B441"/>
    <mergeCell ref="D436:D441"/>
    <mergeCell ref="E436:E441"/>
    <mergeCell ref="F436:F441"/>
    <mergeCell ref="A442:A446"/>
    <mergeCell ref="B442:B446"/>
    <mergeCell ref="D442:D446"/>
    <mergeCell ref="E442:E446"/>
    <mergeCell ref="F442:F446"/>
    <mergeCell ref="A447:A452"/>
    <mergeCell ref="B447:B452"/>
    <mergeCell ref="D447:D452"/>
    <mergeCell ref="E447:E452"/>
    <mergeCell ref="F447:F452"/>
    <mergeCell ref="A454:A457"/>
    <mergeCell ref="B454:B457"/>
    <mergeCell ref="D454:D457"/>
    <mergeCell ref="E454:E457"/>
    <mergeCell ref="F454:F4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FFIE</dc:creator>
  <cp:lastModifiedBy>Melissa Jane Murcia Ruiz</cp:lastModifiedBy>
  <dcterms:created xsi:type="dcterms:W3CDTF">2019-09-30T15:33:49Z</dcterms:created>
  <dcterms:modified xsi:type="dcterms:W3CDTF">2019-10-04T21:16:35Z</dcterms:modified>
</cp:coreProperties>
</file>